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NOM\01 CONTRATAÇÕES 2019\01 REFORMA DOS SANITÁRIOS\00 PLANILHA ORÇAMENTÁRIA\"/>
    </mc:Choice>
  </mc:AlternateContent>
  <bookViews>
    <workbookView xWindow="0" yWindow="0" windowWidth="24000" windowHeight="9825"/>
  </bookViews>
  <sheets>
    <sheet name="REFORMA DOS BANHEIROS " sheetId="1" r:id="rId1"/>
  </sheets>
  <definedNames>
    <definedName name="_xlnm._FilterDatabase" localSheetId="0" hidden="1">'REFORMA DOS BANHEIROS '!$B$1:$B$107</definedName>
    <definedName name="_xlnm.Print_Area" localSheetId="0">'REFORMA DOS BANHEIROS '!$A$1:$H$105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4" i="1" l="1"/>
  <c r="H102" i="1"/>
  <c r="H101" i="1"/>
  <c r="H100" i="1"/>
  <c r="H99" i="1"/>
  <c r="H97" i="1"/>
  <c r="H96" i="1"/>
  <c r="H94" i="1"/>
  <c r="H93" i="1"/>
  <c r="H92" i="1"/>
  <c r="H91" i="1"/>
  <c r="H89" i="1"/>
  <c r="H88" i="1"/>
  <c r="H87" i="1"/>
  <c r="H86" i="1"/>
  <c r="H85" i="1"/>
  <c r="H83" i="1"/>
  <c r="H82" i="1"/>
  <c r="H81" i="1"/>
  <c r="H80" i="1"/>
  <c r="H79" i="1"/>
  <c r="H78" i="1"/>
  <c r="H77" i="1"/>
  <c r="H76" i="1"/>
  <c r="H75" i="1"/>
  <c r="H74" i="1"/>
  <c r="H73" i="1"/>
  <c r="H71" i="1"/>
  <c r="H69" i="1"/>
  <c r="H68" i="1"/>
  <c r="H66" i="1"/>
  <c r="H65" i="1"/>
  <c r="H64" i="1"/>
  <c r="H63" i="1"/>
  <c r="H62" i="1"/>
  <c r="H61" i="1"/>
  <c r="H60" i="1"/>
  <c r="H59" i="1"/>
  <c r="H57" i="1"/>
  <c r="H56" i="1"/>
  <c r="H55" i="1"/>
  <c r="H54" i="1"/>
  <c r="H53" i="1"/>
  <c r="H52" i="1"/>
  <c r="H51" i="1"/>
  <c r="H49" i="1"/>
  <c r="H48" i="1"/>
  <c r="H47" i="1"/>
  <c r="H45" i="1"/>
  <c r="H44" i="1"/>
  <c r="H43" i="1"/>
  <c r="H42" i="1"/>
  <c r="H41" i="1"/>
  <c r="H40" i="1"/>
  <c r="H39" i="1"/>
  <c r="H37" i="1"/>
  <c r="H36" i="1"/>
  <c r="H35" i="1"/>
  <c r="H34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6" i="1"/>
  <c r="H105" i="1" s="1"/>
</calcChain>
</file>

<file path=xl/sharedStrings.xml><?xml version="1.0" encoding="utf-8"?>
<sst xmlns="http://schemas.openxmlformats.org/spreadsheetml/2006/main" count="442" uniqueCount="282">
  <si>
    <t xml:space="preserve">PLANILHA ORÇAMENTÁRIA </t>
  </si>
  <si>
    <t>REF. JAN/2019</t>
  </si>
  <si>
    <t xml:space="preserve">OBRA: REFORMA DOS SANITÁRIOS DO PRÉDIO DO TCE-ES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</si>
  <si>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BDI: 30,9%</t>
  </si>
  <si>
    <t>LS: 128,33%</t>
  </si>
  <si>
    <t xml:space="preserve">ITEM </t>
  </si>
  <si>
    <t>CLASSIFICAÇÃO ORÇAMENTÁRIA</t>
  </si>
  <si>
    <t xml:space="preserve">CÓDIGO </t>
  </si>
  <si>
    <t xml:space="preserve">REFORMA DOS SANITÁRIOS  </t>
  </si>
  <si>
    <t xml:space="preserve">UNIDADE </t>
  </si>
  <si>
    <t>QUANTIDADE</t>
  </si>
  <si>
    <t xml:space="preserve">VALOR UNITÁRIO </t>
  </si>
  <si>
    <t>TOTAL</t>
  </si>
  <si>
    <t>1</t>
  </si>
  <si>
    <t>ADMINISTRAÇÃO LOCAL</t>
  </si>
  <si>
    <t>1.1</t>
  </si>
  <si>
    <t xml:space="preserve">CUSTEIO </t>
  </si>
  <si>
    <t>Comp. Nº 14</t>
  </si>
  <si>
    <t xml:space="preserve">Administração Local </t>
  </si>
  <si>
    <t>mês</t>
  </si>
  <si>
    <t>2</t>
  </si>
  <si>
    <t>CANTEIRO DE OBRAS</t>
  </si>
  <si>
    <t>2.1</t>
  </si>
  <si>
    <t>020344</t>
  </si>
  <si>
    <t>Mobilização e desmobilização de conteiner locado para barracão de obra</t>
  </si>
  <si>
    <t>und</t>
  </si>
  <si>
    <t>2.2</t>
  </si>
  <si>
    <t>020343</t>
  </si>
  <si>
    <t>Aluguel mensal container para escritório, sem banheiro, dim. 6.00x2.40m, incl. porta, 2 janelas, abert p/ ar cond., 2 pt iluminação, 2 tomadas elét. e 1 tomada telef. Isolamento térmico (teto e paredes), piso em comp. Naval, cert. NR18, incl. laudo descontaminação.</t>
  </si>
  <si>
    <t>2.3</t>
  </si>
  <si>
    <t>020356</t>
  </si>
  <si>
    <t>Aluguel mensal container para almoxarifado, incl. porta, 2 janelas, 1 pt iluminação, Isolamento térmico (teto), piso em comp. Naval pintado, cert. NR18, incl. laudo descontaminação.</t>
  </si>
  <si>
    <t>2.4</t>
  </si>
  <si>
    <t>020353</t>
  </si>
  <si>
    <t>Aluguel mensal container para refeitorio, incl. porta, 2 janelas, abert p/ ar cond., 2 pt iluminação, 2 tomadas elét. e 1 tomada telef. Isolamento térmico (paredes e teto), piso em comp. Naval pintado, cert. NR18, incl. laudo descontaminação.</t>
  </si>
  <si>
    <t>2.5</t>
  </si>
  <si>
    <t>141403</t>
  </si>
  <si>
    <t>Tubo de PVC rígido soldável marrom, diâmetro 32mm (1")</t>
  </si>
  <si>
    <t>m</t>
  </si>
  <si>
    <t>2.6</t>
  </si>
  <si>
    <t>141803</t>
  </si>
  <si>
    <t>Registro de gaveta bruto, diâmetro 32mm (1 1/4")</t>
  </si>
  <si>
    <t>2.7</t>
  </si>
  <si>
    <t>140701</t>
  </si>
  <si>
    <t>Ponto de água fria (lavatório, tanque, pia de cozinha, etc...)</t>
  </si>
  <si>
    <t>2.8</t>
  </si>
  <si>
    <t>151419</t>
  </si>
  <si>
    <t>Fio ou cabo de cobre termoplástico, com isolamento para 1000V, seção de 6.0 mm2</t>
  </si>
  <si>
    <t>2.9</t>
  </si>
  <si>
    <t>151420</t>
  </si>
  <si>
    <t>Fio ou cabo de cobre termoplástico, com isolamento para 1000V, seção de 10.0 mm2</t>
  </si>
  <si>
    <t>2.10</t>
  </si>
  <si>
    <t>151421</t>
  </si>
  <si>
    <t>Fio ou cabo de cobre termoplástico, com isolamento para 0.6/1000V - 70º, seção de 16.0 mm2</t>
  </si>
  <si>
    <t>2.11</t>
  </si>
  <si>
    <t>151330</t>
  </si>
  <si>
    <t>Mini-Disjuntor tripolar 63 A, curva C - 5KA 220/127VCA (NBR IEC 60947-2), Ref. Siemens, GE, Schneider ou equivalente</t>
  </si>
  <si>
    <t>3</t>
  </si>
  <si>
    <t>DEMOLIÇÕES E RETIRADAS</t>
  </si>
  <si>
    <t>3.1</t>
  </si>
  <si>
    <t>010223</t>
  </si>
  <si>
    <t>Retirada de aparelhos sanitários</t>
  </si>
  <si>
    <t>3.2</t>
  </si>
  <si>
    <t>Retirada de lavatórios</t>
  </si>
  <si>
    <t>3.3</t>
  </si>
  <si>
    <t>010286</t>
  </si>
  <si>
    <t>Demolição de divisória de granito</t>
  </si>
  <si>
    <t>m2</t>
  </si>
  <si>
    <t>3.4</t>
  </si>
  <si>
    <t>010323</t>
  </si>
  <si>
    <t>Retirada de torneiras e registros</t>
  </si>
  <si>
    <t>3.5</t>
  </si>
  <si>
    <t>010225</t>
  </si>
  <si>
    <t xml:space="preserve">Retirada de bancada </t>
  </si>
  <si>
    <t>3.6</t>
  </si>
  <si>
    <t>010240</t>
  </si>
  <si>
    <t>Retirada de pontos elétricos (luminárias, interruptores e tomadas)</t>
  </si>
  <si>
    <t>3.7</t>
  </si>
  <si>
    <t>010206</t>
  </si>
  <si>
    <t>Demolição de revestimento com azulejos</t>
  </si>
  <si>
    <t>3.8</t>
  </si>
  <si>
    <t>010264</t>
  </si>
  <si>
    <t>Demolição de piso granilite</t>
  </si>
  <si>
    <t>3.9</t>
  </si>
  <si>
    <t>010292</t>
  </si>
  <si>
    <t>Retirada de alizar de madeira</t>
  </si>
  <si>
    <t>3.10</t>
  </si>
  <si>
    <t>Comp. Nº 11</t>
  </si>
  <si>
    <t>Remoção de forro de gesso, de forma manual, sem reaproveitamento.</t>
  </si>
  <si>
    <t>3.11</t>
  </si>
  <si>
    <t>010214</t>
  </si>
  <si>
    <t>Retirada de portas e janelas de madeira, inclusive batentes</t>
  </si>
  <si>
    <t>3.12</t>
  </si>
  <si>
    <t>comp. Nº 15</t>
  </si>
  <si>
    <t>Retirada de barras de apoio</t>
  </si>
  <si>
    <t>3.13</t>
  </si>
  <si>
    <t>comp. Nº16</t>
  </si>
  <si>
    <t>Retirada de cabos elétricos</t>
  </si>
  <si>
    <t>4</t>
  </si>
  <si>
    <t>REVESTIMENTO DA PAREDE</t>
  </si>
  <si>
    <t>4.1</t>
  </si>
  <si>
    <t>120308</t>
  </si>
  <si>
    <t>Chapisco de argamassa de cimento e areia média ou grossa lavada no traço 1:3, espessura 5mm, com utilização de impermeabilizante</t>
  </si>
  <si>
    <t>4.2</t>
  </si>
  <si>
    <t>120301</t>
  </si>
  <si>
    <t>Emboço de argamassa de cimento, cal hidratada CH1 e areia média ou grossa lavada no traço 1:0.5:6, espessura 20 mm</t>
  </si>
  <si>
    <t>4.3</t>
  </si>
  <si>
    <t>120236</t>
  </si>
  <si>
    <t>Cerâmica acabamento brilhante, dim. 33X58cm, ref. de cor Branca NEVADA INCESA/equiv. assentado com argamassa de cimento colante, inclusive rejuntamento com argamassapre-fabricada para rejunte.</t>
  </si>
  <si>
    <t>4.4</t>
  </si>
  <si>
    <t xml:space="preserve">INVESTIMENTO </t>
  </si>
  <si>
    <t>120208</t>
  </si>
  <si>
    <t>Acabamento de alumínio com perfil de canto para arremate das paredes</t>
  </si>
  <si>
    <t>5</t>
  </si>
  <si>
    <t>REVESTIMENTO DO PISO</t>
  </si>
  <si>
    <t>5.1</t>
  </si>
  <si>
    <t>040237</t>
  </si>
  <si>
    <t>Fornecimento, preparo e aplicação de concreto Fck=25 MPa (brita 1 e 2) - (5% de perdas já incluído no custo)</t>
  </si>
  <si>
    <t>m3</t>
  </si>
  <si>
    <t>5.2</t>
  </si>
  <si>
    <t>040243</t>
  </si>
  <si>
    <t>Fornecimento, dobragem e colocação em fôrma, de armadura CA-50 A média, diâmetro de 6.3 a 10.0 mm</t>
  </si>
  <si>
    <t>kg</t>
  </si>
  <si>
    <t>5.3</t>
  </si>
  <si>
    <t>Apicoamento de superfície com revestimento em argamassa</t>
  </si>
  <si>
    <t>5.4</t>
  </si>
  <si>
    <t>130103</t>
  </si>
  <si>
    <t>Regularização de base p/ revestimento cerâmico, com argamassa de cimento e areia no traço 1:5, espessura 3cm</t>
  </si>
  <si>
    <t>5.5</t>
  </si>
  <si>
    <t>Comp nº 08</t>
  </si>
  <si>
    <t>Fornecimento e instalação de piso em granito branco Dallas 50x50 tipo exportação, inclusive rejunte.</t>
  </si>
  <si>
    <t>5.6</t>
  </si>
  <si>
    <t>Pintura impermeabilizante com igolflex ou equivalente a 3 demãos</t>
  </si>
  <si>
    <t>5.7</t>
  </si>
  <si>
    <t>Comp nº 12</t>
  </si>
  <si>
    <t xml:space="preserve">Fornecimento e instalação de soleiras em granito Preto São Gabriel, tipo exportação com 15cm de largura. </t>
  </si>
  <si>
    <t>6</t>
  </si>
  <si>
    <t>TETOS</t>
  </si>
  <si>
    <t>6.1</t>
  </si>
  <si>
    <t>Comp nº 01</t>
  </si>
  <si>
    <t>Fornecimento e instalação de forro em drywall, para ambientes comerciais, inclusive estrutura de fixação.</t>
  </si>
  <si>
    <t>6.2</t>
  </si>
  <si>
    <t>Emassamento de paredes e forros, com duas demãos de massa acrílica, marcas de referência Suvinil, Coral ou Metalatex</t>
  </si>
  <si>
    <t>6.3</t>
  </si>
  <si>
    <t>Pintura com tinta acrílica, marcas de referência Suvinil, Coral ou Metalatex, inclusive selador acrílico, em paredes e forros, a três demãos</t>
  </si>
  <si>
    <t>7</t>
  </si>
  <si>
    <t xml:space="preserve">LOUÇAS E METAIS </t>
  </si>
  <si>
    <t>7.1</t>
  </si>
  <si>
    <t>170136</t>
  </si>
  <si>
    <t>Bacia sanitária de louça branca, com caixa acoplada duplo acionamento, marca de ref. Deca Linha Ravena ou equivalente, inclusive assento plástico e acessórios de fixação</t>
  </si>
  <si>
    <t>7.2</t>
  </si>
  <si>
    <t>170137</t>
  </si>
  <si>
    <t>Mictório de louça branca, com sifão integrado, mod. M712 marca de ref. Deca ou equivalente, inclusive engates cromados</t>
  </si>
  <si>
    <t>7.3</t>
  </si>
  <si>
    <t>Cuba louça branca oval, de embutir, Mod. L37, marca de ref. Deca incl. válvula e sifão, exclusive torneira.</t>
  </si>
  <si>
    <t>7.4</t>
  </si>
  <si>
    <t>170304</t>
  </si>
  <si>
    <t>Torneira pressão cromada diâm. 1/2" para lavatório, marcas de referência Fabrimar, Deca ou Docol</t>
  </si>
  <si>
    <t>7.5</t>
  </si>
  <si>
    <t>170519</t>
  </si>
  <si>
    <t>Ducha manual Acqua jet , linha Aquarius, com registro ref.C 2195, marcas de referência Fabrimar, Deca ou Docol</t>
  </si>
  <si>
    <t>7.6</t>
  </si>
  <si>
    <t>Comp nº 09</t>
  </si>
  <si>
    <t>Fornecimento e Instalação de dispensador de sabonete líquido de mesa Docol Pressmatic, Deca Decamatic ou similar.</t>
  </si>
  <si>
    <t>Und</t>
  </si>
  <si>
    <t>7.7</t>
  </si>
  <si>
    <t> 180809</t>
  </si>
  <si>
    <t>Chuveiro elétrico tipo ducha Lorenzet ou Corona</t>
  </si>
  <si>
    <t>8</t>
  </si>
  <si>
    <t xml:space="preserve">BANCADAS E DIVISÓRIAS </t>
  </si>
  <si>
    <t>8.1</t>
  </si>
  <si>
    <t>Comp nº 02</t>
  </si>
  <si>
    <t xml:space="preserve">Fornecimento e instalação de bancada do banheiro sanitário MASCULINO 2º pav, (2,14x0,57=1,22m2), contendo 3 furos para instalação de cubas, 2 furos para lixeiras, 3 furos para torneiras e 3 furos para dispensador de sabonete de bancada, em granito Preto São Gabriel polido tipo exportação, esp. 2cm. </t>
  </si>
  <si>
    <t>8.2</t>
  </si>
  <si>
    <t>Comp nº 03</t>
  </si>
  <si>
    <t>Fornecimento e instalação de bancada do Banheiro Sanitário FEMININO - ECP, A= 1,84m2, contendo 3 furos para instalação de cubas, 2 furos para lixeiras, 3 furos para torneiras e 3 furos para dispensador de sabonete de bancada, em granito Preto São Gabriel tipo exportação, esp 2cm.</t>
  </si>
  <si>
    <t>8.3</t>
  </si>
  <si>
    <t>Comp nº 04</t>
  </si>
  <si>
    <t xml:space="preserve">Fornecimento e instalação de bancada curva para banheiro sanitário feminino e masculino, conforme projeto. Contendo 4 furos para instalação de cubas, 2 furos para lixeiras, 4 furos para torneiras e 4 furos para dispensador de sabonete de bancada, em granito Preto São Gabriel polido tipo exportação, esp. 2cm. </t>
  </si>
  <si>
    <t>8.4</t>
  </si>
  <si>
    <t>Comp nº 05</t>
  </si>
  <si>
    <t>Fornecimento e instalação de bancada do Banheiro Sanitário MASCULINO - ECP, conforme projeto, contendo 2 furos para instalação de cubas, 2 furos para lixeiras, 3 furos para torneiras e 3 furos para dispensador de sabonete de bancada, em granito em granito Preto São Gabriel polido tipo exportação, esp. 2cm. Composição nº 05</t>
  </si>
  <si>
    <t>8.5</t>
  </si>
  <si>
    <t>Comp nº 06</t>
  </si>
  <si>
    <t>Fornecimento e instalaçao de bancada seca em granito polido São Gabriel, tipo exportação.</t>
  </si>
  <si>
    <t>8.6</t>
  </si>
  <si>
    <t>Comp nº 07</t>
  </si>
  <si>
    <t>Fornecimento e instalação de divisória de granito Branco Dallas com 2 cm de espessura, assentada com argamassa de cimento e areia no traço 1:3, na cor cinza.</t>
  </si>
  <si>
    <t>8.7</t>
  </si>
  <si>
    <t>071704</t>
  </si>
  <si>
    <t>Porta de abrir tipo veneziana em alumínio anodizado, linha 25, completa, incl. puxador com tranca, caixilho, alizar e contramarco.</t>
  </si>
  <si>
    <t>8.9</t>
  </si>
  <si>
    <t>Comp nº 10</t>
  </si>
  <si>
    <t>Fornecimento e instalação de mão-francesa em aço, abas iguais 40 cm na cor branca, capacidade mínima 70 kg.</t>
  </si>
  <si>
    <t>9</t>
  </si>
  <si>
    <t xml:space="preserve">PORTAS </t>
  </si>
  <si>
    <t>9.1</t>
  </si>
  <si>
    <t>Comp nº 13</t>
  </si>
  <si>
    <t xml:space="preserve">Porta em madeira de lei tipo angelim pedra ou equiv.c/enchimento em madeira 1a.qualidade esp. 30mm, inclusive alizares, dobradiças e fechadura externa em latão cromado LaFonte ou equiv., exclusive marco, nas dim.: 0.80 x 2.10 m, inclusive revestimento com formica na cor branca. </t>
  </si>
  <si>
    <t>9.2</t>
  </si>
  <si>
    <t>060103</t>
  </si>
  <si>
    <t>Marco de madeira de lei de 1ª (Peroba, Ipê, Angelim Pedra ou equivalente) com 15x3 cm de batente, nas dimensões de 0.80 x 2.10 m.</t>
  </si>
  <si>
    <t>10</t>
  </si>
  <si>
    <t>ESPELHOS</t>
  </si>
  <si>
    <t>10.1</t>
  </si>
  <si>
    <t>080201</t>
  </si>
  <si>
    <t>Espelho para banheiros espessura 4 mm, incluindo chapa compensada 10 mm, moldura de alumínio em perfil L 3/4", fixado com parafusos cromados</t>
  </si>
  <si>
    <t>11</t>
  </si>
  <si>
    <t>INSTALAÇÕES HIDRO-SANITÁRIAS</t>
  </si>
  <si>
    <t>11.1</t>
  </si>
  <si>
    <t>Abertura e fechamento de rasgos em alvenaria, para passagem de tubulações, diâm. 11/4" a 2"</t>
  </si>
  <si>
    <t>11.2</t>
  </si>
  <si>
    <t>Abertura e fechamento de rasgos em concreto, para passagem de tubulações, diâm. 2 1/2"a 4"</t>
  </si>
  <si>
    <t>11.3</t>
  </si>
  <si>
    <t>Ponto de água fria (lavatório, tanque, pia de cozinha, cx acoplada e ducha, etc...)</t>
  </si>
  <si>
    <t>pt</t>
  </si>
  <si>
    <t>11.4</t>
  </si>
  <si>
    <t>140705</t>
  </si>
  <si>
    <t>Ponto para esgoto primário (vaso sanitário)</t>
  </si>
  <si>
    <t>11.5</t>
  </si>
  <si>
    <t>140706</t>
  </si>
  <si>
    <t>Ponto para esgoto secundário (pia, lavatório, mictório, tanque, bidê, etc...)</t>
  </si>
  <si>
    <t>11.6</t>
  </si>
  <si>
    <t>Ponto para caixa sifonada, inclusive caixa sifonada pvc 150x150x50mm com grelha em aço inox</t>
  </si>
  <si>
    <t>11.7</t>
  </si>
  <si>
    <t>Ponto p/ válvula (mictório) inclusive válvula com acabamento marca de referência Pressmatic Docol, Mod. 17015106 e tubo de ligação p/mictório antivandalismo Pressmatic Mod. 00132606 marca de ref. Docol ou equivalente</t>
  </si>
  <si>
    <t>11.8</t>
  </si>
  <si>
    <t>Registro de gaveta com canopla cromada diam. 25mm (1"), marcas de referência Fabrimar, Deca ou Docol</t>
  </si>
  <si>
    <t>11.9</t>
  </si>
  <si>
    <t>Registro de gaveta com canopla cromada diam 32mm (11/4"), marcas de referência Fabrimar, Deca ou Docol</t>
  </si>
  <si>
    <t>11.10</t>
  </si>
  <si>
    <t>Registro de gaveta com canopla cromada, diam. 40mm (11/2"), marcas de referência Fabrimar, Deca ou Docol</t>
  </si>
  <si>
    <t>11.11</t>
  </si>
  <si>
    <t>Ponto com registro de pressão (chuveiro, caixa de descarga, etc...)</t>
  </si>
  <si>
    <t>12</t>
  </si>
  <si>
    <t>REDE DE ÁGUA FRIA - TUBOS E CONEXÕES SOLDÁVEIS  DE PVC</t>
  </si>
  <si>
    <t>12.1</t>
  </si>
  <si>
    <t>Tubo de PVC rígido soldável marrom, diâm. 20mm (1/2"), inclusive conexões</t>
  </si>
  <si>
    <t>12.2</t>
  </si>
  <si>
    <t>Tubo de PVC rígido soldável marrom, diâm. 25mm (3/4"), inclusive conexões</t>
  </si>
  <si>
    <t>12.3</t>
  </si>
  <si>
    <t>Tubo de PVC rigido soldável marrom, diâm. 32mm (1"), inclusive conexões</t>
  </si>
  <si>
    <t>12.4</t>
  </si>
  <si>
    <t>Tubo de PVC rígido soldável marrom, diâm. 40mm (11/4"), inclusive conexões</t>
  </si>
  <si>
    <t>12.5</t>
  </si>
  <si>
    <t>Tubo de PVC rígido soldável marrom, diâm. 50mm (11/2"), inclusive conexões</t>
  </si>
  <si>
    <t>13</t>
  </si>
  <si>
    <t>REDE DE ESGOTO - TUBOS DE PVC</t>
  </si>
  <si>
    <t>13.1</t>
  </si>
  <si>
    <t>Tubo de PVC rígido soldável branco, para esgoto, diâmetro 40mm (1 1/2"), inclusive conexões</t>
  </si>
  <si>
    <t>13.2</t>
  </si>
  <si>
    <t>Tubo de PVC rígido soldável branco, para esgoto, diâmetro 50mm (2"), inclusive conexões</t>
  </si>
  <si>
    <t>13.3</t>
  </si>
  <si>
    <t>Tubo de PVC rígido soldável branco, para esgoto, diâmetro 75mm (3"), inclusive conexões</t>
  </si>
  <si>
    <t>13.4</t>
  </si>
  <si>
    <t>Tubo de PVC rígido soldável branco, para esgoto, diâmetro 100mm (4"), inclusive conexões</t>
  </si>
  <si>
    <t>14</t>
  </si>
  <si>
    <t xml:space="preserve">AMPLIAÇÃO DA REDE DE ESGOTO </t>
  </si>
  <si>
    <t>14.1</t>
  </si>
  <si>
    <t>Tubo PVC rígido para esgoto no diâmetro de 150mm incluindo escavação e aterro com areia</t>
  </si>
  <si>
    <t>14.2</t>
  </si>
  <si>
    <t>Caixa de inspeção em alv. bloco concreto 9x19x39cm, dim. 60x60cm e Hmáx=1m, c/ tampa de ferro fundido 40x40cm, lastro de concreto esp.10cm, revest. interno c/ chapisco e reboco impermeabiliz, incl. escavação, reaterro e enchimento</t>
  </si>
  <si>
    <t>15</t>
  </si>
  <si>
    <t>INSTALAÇÕES ELÉTRICAS</t>
  </si>
  <si>
    <t>15.1</t>
  </si>
  <si>
    <t>151801</t>
  </si>
  <si>
    <t>Ponto padrão de luz no teto - considerando eletroduto PVC rígido de 3/4" inclusive conexões (4.5m), fio isolado PVC de 2.5mm2 (16.2m) e caixa estampada 4x4" (1 und)</t>
  </si>
  <si>
    <t>15.2</t>
  </si>
  <si>
    <t>151810</t>
  </si>
  <si>
    <t>Ponto padrão de interruptor de 1 tecla paralelo - considerando eletroduto PVC rígido de 3/4" inclusive conexões (8.5m), fio isolado PVC de 2.5mm2 (28.8m) e caixa estampada 4x2" (1 und)</t>
  </si>
  <si>
    <t>15.3</t>
  </si>
  <si>
    <t>151003</t>
  </si>
  <si>
    <t>Caixa de passagem de alvenaria de blocos cerâmicos 10 furos 10x20x20cm, dimensão de 30x30x30cm, com revestimento interno em chapisco e reboco, tampa de concreto esp. 5cm e lastro de brita 5cm</t>
  </si>
  <si>
    <t>15.4</t>
  </si>
  <si>
    <t>Comp nº 17</t>
  </si>
  <si>
    <t>Luminária embutir compl.,corpo ch.aço pintada branca,refletor,aletas parabólicas alum.alta pureza e refletância,4 lâmp.fluor.tubulares de 9W/BIVOLT, soq.antivib.,ref. CAA01- E416 Lumicenter ou equ.</t>
  </si>
  <si>
    <t>16</t>
  </si>
  <si>
    <t>RETIRADA DE ENTULHO</t>
  </si>
  <si>
    <t>16.1</t>
  </si>
  <si>
    <t>030304</t>
  </si>
  <si>
    <t>Índice de preço para remoção de entulho decorrente da execução de obras (Classe A CONAMA - NBR 10.004 - Classe II-B), incluindo aluguel da caçamba, carga, transporte e descarga em área licenciada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</si>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</sst>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49" fontId="0" fillId="2" borderId="1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3" borderId="0" xfId="0" applyFill="1"/>
    <xf numFmtId="49" fontId="0" fillId="2" borderId="5" xfId="0" applyNumberForma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49" fontId="0" fillId="2" borderId="8" xfId="0" applyNumberFormat="1" applyFill="1" applyBorder="1" applyAlignment="1">
      <alignment horizontal="center"/>
    </xf>
    <xf numFmtId="49" fontId="0" fillId="2" borderId="9" xfId="0" applyNumberFormat="1" applyFill="1" applyBorder="1" applyAlignment="1"/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49" fontId="2" fillId="4" borderId="14" xfId="0" applyNumberFormat="1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vertical="center"/>
    </xf>
    <xf numFmtId="2" fontId="2" fillId="4" borderId="15" xfId="0" applyNumberFormat="1" applyFont="1" applyFill="1" applyBorder="1" applyAlignment="1">
      <alignment horizontal="center" vertical="center"/>
    </xf>
    <xf numFmtId="2" fontId="2" fillId="4" borderId="15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 vertical="center"/>
    </xf>
    <xf numFmtId="0" fontId="3" fillId="0" borderId="19" xfId="0" applyFont="1" applyFill="1" applyBorder="1"/>
    <xf numFmtId="0" fontId="3" fillId="0" borderId="19" xfId="0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/>
    </xf>
    <xf numFmtId="164" fontId="4" fillId="0" borderId="19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 vertical="center"/>
    </xf>
    <xf numFmtId="0" fontId="0" fillId="5" borderId="0" xfId="0" applyFill="1"/>
    <xf numFmtId="49" fontId="4" fillId="0" borderId="17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19" xfId="0" quotePrefix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/>
    </xf>
    <xf numFmtId="2" fontId="4" fillId="0" borderId="19" xfId="0" applyNumberFormat="1" applyFont="1" applyFill="1" applyBorder="1" applyAlignment="1">
      <alignment horizontal="center" vertical="center"/>
    </xf>
    <xf numFmtId="164" fontId="4" fillId="0" borderId="19" xfId="0" applyNumberFormat="1" applyFont="1" applyFill="1" applyBorder="1" applyAlignment="1">
      <alignment horizontal="right" vertical="center"/>
    </xf>
    <xf numFmtId="164" fontId="4" fillId="0" borderId="7" xfId="0" applyNumberFormat="1" applyFont="1" applyFill="1" applyBorder="1" applyAlignment="1">
      <alignment horizontal="right" vertical="center" wrapText="1"/>
    </xf>
    <xf numFmtId="0" fontId="4" fillId="0" borderId="19" xfId="0" applyFont="1" applyFill="1" applyBorder="1" applyAlignment="1">
      <alignment vertical="center" wrapText="1"/>
    </xf>
    <xf numFmtId="0" fontId="0" fillId="0" borderId="0" xfId="0" applyFill="1"/>
    <xf numFmtId="0" fontId="4" fillId="0" borderId="19" xfId="0" applyFont="1" applyFill="1" applyBorder="1" applyAlignment="1">
      <alignment wrapText="1"/>
    </xf>
    <xf numFmtId="49" fontId="4" fillId="0" borderId="17" xfId="0" applyNumberFormat="1" applyFont="1" applyFill="1" applyBorder="1" applyAlignment="1">
      <alignment horizontal="center"/>
    </xf>
    <xf numFmtId="49" fontId="4" fillId="0" borderId="18" xfId="0" applyNumberFormat="1" applyFont="1" applyFill="1" applyBorder="1" applyAlignment="1">
      <alignment horizontal="center"/>
    </xf>
    <xf numFmtId="0" fontId="4" fillId="0" borderId="19" xfId="0" quotePrefix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top" wrapText="1"/>
    </xf>
    <xf numFmtId="2" fontId="4" fillId="0" borderId="19" xfId="0" applyNumberFormat="1" applyFont="1" applyFill="1" applyBorder="1" applyAlignment="1">
      <alignment horizontal="center"/>
    </xf>
    <xf numFmtId="164" fontId="4" fillId="0" borderId="19" xfId="1" applyNumberFormat="1" applyFont="1" applyFill="1" applyBorder="1" applyAlignment="1">
      <alignment horizontal="right"/>
    </xf>
    <xf numFmtId="0" fontId="4" fillId="0" borderId="19" xfId="0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top" wrapText="1"/>
    </xf>
    <xf numFmtId="0" fontId="4" fillId="0" borderId="19" xfId="0" applyFont="1" applyFill="1" applyBorder="1"/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center" wrapText="1"/>
    </xf>
    <xf numFmtId="164" fontId="4" fillId="0" borderId="19" xfId="1" applyNumberFormat="1" applyFont="1" applyFill="1" applyBorder="1" applyAlignment="1">
      <alignment horizontal="right" vertical="center"/>
    </xf>
    <xf numFmtId="164" fontId="4" fillId="0" borderId="15" xfId="1" applyNumberFormat="1" applyFont="1" applyFill="1" applyBorder="1" applyAlignment="1">
      <alignment horizontal="right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164" fontId="4" fillId="0" borderId="22" xfId="0" applyNumberFormat="1" applyFont="1" applyFill="1" applyBorder="1" applyAlignment="1">
      <alignment horizontal="right" vertical="center" wrapText="1"/>
    </xf>
    <xf numFmtId="164" fontId="4" fillId="0" borderId="19" xfId="0" applyNumberFormat="1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vertical="center" wrapText="1"/>
    </xf>
    <xf numFmtId="2" fontId="4" fillId="0" borderId="2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 wrapText="1"/>
    </xf>
    <xf numFmtId="164" fontId="0" fillId="3" borderId="0" xfId="0" applyNumberFormat="1" applyFill="1"/>
    <xf numFmtId="0" fontId="3" fillId="0" borderId="19" xfId="0" quotePrefix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/>
    </xf>
    <xf numFmtId="49" fontId="3" fillId="0" borderId="19" xfId="0" applyNumberFormat="1" applyFont="1" applyFill="1" applyBorder="1" applyAlignment="1">
      <alignment horizont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25" xfId="0" quotePrefix="1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center" vertical="center" wrapText="1"/>
    </xf>
    <xf numFmtId="2" fontId="4" fillId="0" borderId="27" xfId="0" applyNumberFormat="1" applyFont="1" applyFill="1" applyBorder="1" applyAlignment="1">
      <alignment horizontal="center" vertical="center" wrapText="1"/>
    </xf>
    <xf numFmtId="164" fontId="4" fillId="0" borderId="25" xfId="1" applyNumberFormat="1" applyFont="1" applyFill="1" applyBorder="1" applyAlignment="1">
      <alignment horizontal="right" vertical="center"/>
    </xf>
    <xf numFmtId="164" fontId="0" fillId="3" borderId="0" xfId="0" applyNumberFormat="1" applyFill="1" applyAlignment="1">
      <alignment vertical="center"/>
    </xf>
    <xf numFmtId="0" fontId="4" fillId="0" borderId="28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left" vertical="center" wrapText="1"/>
    </xf>
    <xf numFmtId="49" fontId="4" fillId="0" borderId="25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center" vertical="top" wrapText="1"/>
    </xf>
    <xf numFmtId="49" fontId="4" fillId="0" borderId="29" xfId="0" applyNumberFormat="1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center"/>
    </xf>
    <xf numFmtId="49" fontId="4" fillId="0" borderId="31" xfId="0" applyNumberFormat="1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1" xfId="0" applyFont="1" applyFill="1" applyBorder="1"/>
    <xf numFmtId="2" fontId="4" fillId="0" borderId="31" xfId="0" applyNumberFormat="1" applyFont="1" applyFill="1" applyBorder="1"/>
    <xf numFmtId="2" fontId="3" fillId="0" borderId="31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right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149598</xdr:colOff>
      <xdr:row>0</xdr:row>
      <xdr:rowOff>49305</xdr:rowOff>
    </xdr:from>
    <xdr:to>
      <xdr:col>1</xdr:col>
      <xdr:colOff>0</xdr:colOff>
      <xdr:row>2</xdr:row>
      <xdr:rowOff>89648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598" y="49305"/>
          <a:ext cx="955302" cy="7642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08"/>
  <sheetViews>
    <sheetView tabSelected="1" zoomScale="80" zoomScaleNormal="80" workbookViewId="0">
      <selection activeCell="D62" sqref="D62"/>
    </sheetView>
  </sheetViews>
  <sheetFormatPr defaultRowHeight="15" x14ac:dyDescent="0.25"/>
  <cols>
    <col min="1" max="1" width="16.5703125" style="104" customWidth="1"/>
    <col min="2" max="2" width="20.42578125" style="104" bestFit="1" customWidth="1"/>
    <col min="3" max="3" width="24.140625" style="105" customWidth="1"/>
    <col min="4" max="4" width="70.85546875" customWidth="1"/>
    <col min="5" max="5" width="12.42578125" bestFit="1" customWidth="1"/>
    <col min="6" max="6" width="16.7109375" style="106" bestFit="1" customWidth="1"/>
    <col min="7" max="7" width="17.140625" style="106" customWidth="1"/>
    <col min="8" max="8" width="21" style="105" bestFit="1" customWidth="1"/>
    <col min="9" max="9" width="11.85546875" bestFit="1" customWidth="1"/>
  </cols>
  <sheetData>
    <row r="1" spans="1:43" ht="43.5" customHeight="1" x14ac:dyDescent="0.25">
      <c r="A1" s="1"/>
      <c r="B1" s="2" t="s">
        <v>0</v>
      </c>
      <c r="C1" s="2"/>
      <c r="D1" s="2"/>
      <c r="E1" s="2"/>
      <c r="F1" s="2"/>
      <c r="G1" s="3"/>
      <c r="H1" s="4" t="s">
        <v>1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</row>
    <row r="2" spans="1:43" ht="14.1" customHeight="1" x14ac:dyDescent="0.25">
      <c r="A2" s="6"/>
      <c r="B2" s="7" t="s">
        <v>2</v>
      </c>
      <c r="C2" s="7"/>
      <c r="D2" s="7"/>
      <c r="E2" s="7"/>
      <c r="F2" s="7"/>
      <c r="G2" s="8"/>
      <c r="H2" s="9" t="s">
        <v>3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ht="14.1" customHeight="1" thickBot="1" x14ac:dyDescent="0.3">
      <c r="A3" s="10"/>
      <c r="B3" s="11"/>
      <c r="C3" s="12"/>
      <c r="D3" s="13"/>
      <c r="E3" s="13"/>
      <c r="F3" s="13"/>
      <c r="G3" s="14"/>
      <c r="H3" s="15" t="s">
        <v>4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1:43" ht="58.5" customHeight="1" x14ac:dyDescent="0.25">
      <c r="A4" s="16" t="s">
        <v>5</v>
      </c>
      <c r="B4" s="17" t="s">
        <v>6</v>
      </c>
      <c r="C4" s="18" t="s">
        <v>7</v>
      </c>
      <c r="D4" s="19" t="s">
        <v>8</v>
      </c>
      <c r="E4" s="18" t="s">
        <v>9</v>
      </c>
      <c r="F4" s="20" t="s">
        <v>10</v>
      </c>
      <c r="G4" s="21" t="s">
        <v>11</v>
      </c>
      <c r="H4" s="22" t="s">
        <v>12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31" customFormat="1" ht="15.75" x14ac:dyDescent="0.25">
      <c r="A5" s="23" t="s">
        <v>13</v>
      </c>
      <c r="B5" s="24"/>
      <c r="C5" s="25"/>
      <c r="D5" s="26" t="s">
        <v>14</v>
      </c>
      <c r="E5" s="27"/>
      <c r="F5" s="28"/>
      <c r="G5" s="29"/>
      <c r="H5" s="30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1:43" s="5" customFormat="1" ht="26.25" customHeight="1" x14ac:dyDescent="0.25">
      <c r="A6" s="32" t="s">
        <v>15</v>
      </c>
      <c r="B6" s="33" t="s">
        <v>16</v>
      </c>
      <c r="C6" s="34" t="s">
        <v>17</v>
      </c>
      <c r="D6" s="35" t="s">
        <v>18</v>
      </c>
      <c r="E6" s="25" t="s">
        <v>19</v>
      </c>
      <c r="F6" s="36">
        <v>1</v>
      </c>
      <c r="G6" s="37">
        <v>122216.35431249999</v>
      </c>
      <c r="H6" s="38">
        <f>F6*G6</f>
        <v>122216.35431249999</v>
      </c>
    </row>
    <row r="7" spans="1:43" s="31" customFormat="1" ht="15.75" x14ac:dyDescent="0.25">
      <c r="A7" s="23" t="s">
        <v>20</v>
      </c>
      <c r="B7" s="24"/>
      <c r="C7" s="25"/>
      <c r="D7" s="26" t="s">
        <v>21</v>
      </c>
      <c r="E7" s="27"/>
      <c r="F7" s="28"/>
      <c r="G7" s="29"/>
      <c r="H7" s="38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s="40" customFormat="1" ht="30" x14ac:dyDescent="0.25">
      <c r="A8" s="32" t="s">
        <v>22</v>
      </c>
      <c r="B8" s="33" t="s">
        <v>16</v>
      </c>
      <c r="C8" s="34" t="s">
        <v>23</v>
      </c>
      <c r="D8" s="39" t="s">
        <v>24</v>
      </c>
      <c r="E8" s="25" t="s">
        <v>25</v>
      </c>
      <c r="F8" s="36">
        <v>3</v>
      </c>
      <c r="G8" s="37">
        <v>986.11</v>
      </c>
      <c r="H8" s="38">
        <f t="shared" ref="H8:H69" si="0">F8*G8</f>
        <v>2958.33</v>
      </c>
      <c r="I8" s="5"/>
    </row>
    <row r="9" spans="1:43" s="40" customFormat="1" ht="75.75" x14ac:dyDescent="0.25">
      <c r="A9" s="32" t="s">
        <v>26</v>
      </c>
      <c r="B9" s="33" t="s">
        <v>16</v>
      </c>
      <c r="C9" s="34" t="s">
        <v>27</v>
      </c>
      <c r="D9" s="41" t="s">
        <v>28</v>
      </c>
      <c r="E9" s="25" t="s">
        <v>19</v>
      </c>
      <c r="F9" s="36">
        <v>7</v>
      </c>
      <c r="G9" s="37">
        <v>556.33000000000004</v>
      </c>
      <c r="H9" s="38">
        <f t="shared" si="0"/>
        <v>3894.3100000000004</v>
      </c>
      <c r="I9" s="5"/>
    </row>
    <row r="10" spans="1:43" s="40" customFormat="1" ht="45.75" x14ac:dyDescent="0.25">
      <c r="A10" s="32" t="s">
        <v>29</v>
      </c>
      <c r="B10" s="33" t="s">
        <v>16</v>
      </c>
      <c r="C10" s="34" t="s">
        <v>30</v>
      </c>
      <c r="D10" s="41" t="s">
        <v>31</v>
      </c>
      <c r="E10" s="25" t="s">
        <v>19</v>
      </c>
      <c r="F10" s="36">
        <v>7</v>
      </c>
      <c r="G10" s="37">
        <v>471.24</v>
      </c>
      <c r="H10" s="38">
        <f t="shared" si="0"/>
        <v>3298.6800000000003</v>
      </c>
      <c r="I10" s="5"/>
    </row>
    <row r="11" spans="1:43" s="40" customFormat="1" ht="60.75" x14ac:dyDescent="0.25">
      <c r="A11" s="32" t="s">
        <v>32</v>
      </c>
      <c r="B11" s="33" t="s">
        <v>16</v>
      </c>
      <c r="C11" s="34" t="s">
        <v>33</v>
      </c>
      <c r="D11" s="41" t="s">
        <v>34</v>
      </c>
      <c r="E11" s="25" t="s">
        <v>19</v>
      </c>
      <c r="F11" s="36">
        <v>7</v>
      </c>
      <c r="G11" s="37">
        <v>654.5</v>
      </c>
      <c r="H11" s="38">
        <f t="shared" si="0"/>
        <v>4581.5</v>
      </c>
      <c r="I11" s="5"/>
    </row>
    <row r="12" spans="1:43" s="40" customFormat="1" x14ac:dyDescent="0.25">
      <c r="A12" s="32" t="s">
        <v>35</v>
      </c>
      <c r="B12" s="33" t="s">
        <v>16</v>
      </c>
      <c r="C12" s="34" t="s">
        <v>36</v>
      </c>
      <c r="D12" s="39" t="s">
        <v>37</v>
      </c>
      <c r="E12" s="25" t="s">
        <v>38</v>
      </c>
      <c r="F12" s="36">
        <v>30</v>
      </c>
      <c r="G12" s="37">
        <v>33.79</v>
      </c>
      <c r="H12" s="38">
        <f t="shared" si="0"/>
        <v>1013.6999999999999</v>
      </c>
      <c r="I12" s="5"/>
    </row>
    <row r="13" spans="1:43" s="40" customFormat="1" x14ac:dyDescent="0.25">
      <c r="A13" s="32" t="s">
        <v>39</v>
      </c>
      <c r="B13" s="33" t="s">
        <v>16</v>
      </c>
      <c r="C13" s="34" t="s">
        <v>40</v>
      </c>
      <c r="D13" s="39" t="s">
        <v>41</v>
      </c>
      <c r="E13" s="25" t="s">
        <v>25</v>
      </c>
      <c r="F13" s="36">
        <v>1</v>
      </c>
      <c r="G13" s="37">
        <v>85.18</v>
      </c>
      <c r="H13" s="38">
        <f t="shared" si="0"/>
        <v>85.18</v>
      </c>
      <c r="I13" s="5"/>
    </row>
    <row r="14" spans="1:43" s="40" customFormat="1" x14ac:dyDescent="0.25">
      <c r="A14" s="32" t="s">
        <v>42</v>
      </c>
      <c r="B14" s="33" t="s">
        <v>16</v>
      </c>
      <c r="C14" s="34" t="s">
        <v>43</v>
      </c>
      <c r="D14" s="39" t="s">
        <v>44</v>
      </c>
      <c r="E14" s="25" t="s">
        <v>25</v>
      </c>
      <c r="F14" s="36">
        <v>1</v>
      </c>
      <c r="G14" s="37">
        <v>83.85</v>
      </c>
      <c r="H14" s="38">
        <f t="shared" si="0"/>
        <v>83.85</v>
      </c>
      <c r="I14" s="5"/>
    </row>
    <row r="15" spans="1:43" s="40" customFormat="1" ht="30" x14ac:dyDescent="0.25">
      <c r="A15" s="32" t="s">
        <v>45</v>
      </c>
      <c r="B15" s="33" t="s">
        <v>16</v>
      </c>
      <c r="C15" s="34" t="s">
        <v>46</v>
      </c>
      <c r="D15" s="39" t="s">
        <v>47</v>
      </c>
      <c r="E15" s="25" t="s">
        <v>38</v>
      </c>
      <c r="F15" s="36">
        <v>100</v>
      </c>
      <c r="G15" s="37">
        <v>8.86</v>
      </c>
      <c r="H15" s="38">
        <f t="shared" si="0"/>
        <v>886</v>
      </c>
      <c r="I15" s="5"/>
    </row>
    <row r="16" spans="1:43" s="40" customFormat="1" ht="30" x14ac:dyDescent="0.25">
      <c r="A16" s="32" t="s">
        <v>48</v>
      </c>
      <c r="B16" s="33" t="s">
        <v>16</v>
      </c>
      <c r="C16" s="34" t="s">
        <v>49</v>
      </c>
      <c r="D16" s="39" t="s">
        <v>50</v>
      </c>
      <c r="E16" s="25" t="s">
        <v>38</v>
      </c>
      <c r="F16" s="36">
        <v>100</v>
      </c>
      <c r="G16" s="37">
        <v>11.5</v>
      </c>
      <c r="H16" s="38">
        <f t="shared" si="0"/>
        <v>1150</v>
      </c>
      <c r="I16" s="5"/>
    </row>
    <row r="17" spans="1:43" s="40" customFormat="1" ht="30" x14ac:dyDescent="0.25">
      <c r="A17" s="32" t="s">
        <v>51</v>
      </c>
      <c r="B17" s="33" t="s">
        <v>16</v>
      </c>
      <c r="C17" s="34" t="s">
        <v>52</v>
      </c>
      <c r="D17" s="39" t="s">
        <v>53</v>
      </c>
      <c r="E17" s="25" t="s">
        <v>38</v>
      </c>
      <c r="F17" s="36">
        <v>100</v>
      </c>
      <c r="G17" s="37">
        <v>15.97</v>
      </c>
      <c r="H17" s="38">
        <f t="shared" si="0"/>
        <v>1597</v>
      </c>
      <c r="I17" s="5"/>
    </row>
    <row r="18" spans="1:43" s="40" customFormat="1" ht="30" x14ac:dyDescent="0.25">
      <c r="A18" s="32" t="s">
        <v>54</v>
      </c>
      <c r="B18" s="33" t="s">
        <v>16</v>
      </c>
      <c r="C18" s="34" t="s">
        <v>55</v>
      </c>
      <c r="D18" s="39" t="s">
        <v>56</v>
      </c>
      <c r="E18" s="25" t="s">
        <v>25</v>
      </c>
      <c r="F18" s="36">
        <v>1</v>
      </c>
      <c r="G18" s="37">
        <v>102.34</v>
      </c>
      <c r="H18" s="38">
        <f t="shared" si="0"/>
        <v>102.34</v>
      </c>
      <c r="I18" s="5"/>
    </row>
    <row r="19" spans="1:43" s="31" customFormat="1" ht="15.75" x14ac:dyDescent="0.25">
      <c r="A19" s="23" t="s">
        <v>57</v>
      </c>
      <c r="B19" s="24"/>
      <c r="C19" s="25"/>
      <c r="D19" s="26" t="s">
        <v>58</v>
      </c>
      <c r="E19" s="27"/>
      <c r="F19" s="28"/>
      <c r="G19" s="29"/>
      <c r="H19" s="38">
        <f t="shared" si="0"/>
        <v>0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</row>
    <row r="20" spans="1:43" s="5" customFormat="1" ht="15.75" x14ac:dyDescent="0.25">
      <c r="A20" s="42" t="s">
        <v>59</v>
      </c>
      <c r="B20" s="43" t="s">
        <v>16</v>
      </c>
      <c r="C20" s="44" t="s">
        <v>60</v>
      </c>
      <c r="D20" s="45" t="s">
        <v>61</v>
      </c>
      <c r="E20" s="25" t="s">
        <v>25</v>
      </c>
      <c r="F20" s="46">
        <v>68</v>
      </c>
      <c r="G20" s="47">
        <v>16.647837129000003</v>
      </c>
      <c r="H20" s="38">
        <f t="shared" si="0"/>
        <v>1132.0529247720001</v>
      </c>
    </row>
    <row r="21" spans="1:43" s="5" customFormat="1" ht="15.75" x14ac:dyDescent="0.25">
      <c r="A21" s="42" t="s">
        <v>62</v>
      </c>
      <c r="B21" s="43" t="s">
        <v>16</v>
      </c>
      <c r="C21" s="44" t="s">
        <v>60</v>
      </c>
      <c r="D21" s="45" t="s">
        <v>63</v>
      </c>
      <c r="E21" s="25" t="s">
        <v>25</v>
      </c>
      <c r="F21" s="46">
        <v>41</v>
      </c>
      <c r="G21" s="47">
        <v>16.649999999999999</v>
      </c>
      <c r="H21" s="38">
        <f t="shared" si="0"/>
        <v>682.65</v>
      </c>
    </row>
    <row r="22" spans="1:43" s="5" customFormat="1" ht="15.75" x14ac:dyDescent="0.25">
      <c r="A22" s="42" t="s">
        <v>64</v>
      </c>
      <c r="B22" s="43" t="s">
        <v>16</v>
      </c>
      <c r="C22" s="44" t="s">
        <v>65</v>
      </c>
      <c r="D22" s="45" t="s">
        <v>66</v>
      </c>
      <c r="E22" s="48" t="s">
        <v>67</v>
      </c>
      <c r="F22" s="46">
        <v>167.33</v>
      </c>
      <c r="G22" s="47">
        <v>11.85015164256</v>
      </c>
      <c r="H22" s="38">
        <f t="shared" si="0"/>
        <v>1982.885874349565</v>
      </c>
    </row>
    <row r="23" spans="1:43" s="5" customFormat="1" ht="15.75" x14ac:dyDescent="0.25">
      <c r="A23" s="42" t="s">
        <v>68</v>
      </c>
      <c r="B23" s="43" t="s">
        <v>16</v>
      </c>
      <c r="C23" s="44" t="s">
        <v>69</v>
      </c>
      <c r="D23" s="45" t="s">
        <v>70</v>
      </c>
      <c r="E23" s="48" t="s">
        <v>25</v>
      </c>
      <c r="F23" s="49">
        <v>60</v>
      </c>
      <c r="G23" s="47">
        <v>8.8469655120000006</v>
      </c>
      <c r="H23" s="38">
        <f t="shared" si="0"/>
        <v>530.81793072000005</v>
      </c>
    </row>
    <row r="24" spans="1:43" s="5" customFormat="1" ht="15.75" x14ac:dyDescent="0.25">
      <c r="A24" s="42" t="s">
        <v>71</v>
      </c>
      <c r="B24" s="43" t="s">
        <v>16</v>
      </c>
      <c r="C24" s="44" t="s">
        <v>72</v>
      </c>
      <c r="D24" s="50" t="s">
        <v>73</v>
      </c>
      <c r="E24" s="25" t="s">
        <v>67</v>
      </c>
      <c r="F24" s="46">
        <v>6.13</v>
      </c>
      <c r="G24" s="47">
        <v>19.9774045548</v>
      </c>
      <c r="H24" s="38">
        <f t="shared" si="0"/>
        <v>122.461489920924</v>
      </c>
    </row>
    <row r="25" spans="1:43" s="5" customFormat="1" ht="15.75" x14ac:dyDescent="0.25">
      <c r="A25" s="42" t="s">
        <v>74</v>
      </c>
      <c r="B25" s="43" t="s">
        <v>16</v>
      </c>
      <c r="C25" s="44" t="s">
        <v>75</v>
      </c>
      <c r="D25" s="45" t="s">
        <v>76</v>
      </c>
      <c r="E25" s="48" t="s">
        <v>25</v>
      </c>
      <c r="F25" s="51">
        <v>38</v>
      </c>
      <c r="G25" s="47">
        <v>8.8469655120000006</v>
      </c>
      <c r="H25" s="38">
        <f t="shared" si="0"/>
        <v>336.184689456</v>
      </c>
    </row>
    <row r="26" spans="1:43" s="5" customFormat="1" ht="15.75" x14ac:dyDescent="0.25">
      <c r="A26" s="42" t="s">
        <v>77</v>
      </c>
      <c r="B26" s="43" t="s">
        <v>16</v>
      </c>
      <c r="C26" s="44" t="s">
        <v>78</v>
      </c>
      <c r="D26" s="39" t="s">
        <v>79</v>
      </c>
      <c r="E26" s="48" t="s">
        <v>67</v>
      </c>
      <c r="F26" s="51">
        <v>706.34</v>
      </c>
      <c r="G26" s="47">
        <v>40.065396178500002</v>
      </c>
      <c r="H26" s="38">
        <f t="shared" si="0"/>
        <v>28299.791936721693</v>
      </c>
    </row>
    <row r="27" spans="1:43" s="5" customFormat="1" ht="15.75" x14ac:dyDescent="0.25">
      <c r="A27" s="42" t="s">
        <v>80</v>
      </c>
      <c r="B27" s="43" t="s">
        <v>16</v>
      </c>
      <c r="C27" s="34" t="s">
        <v>81</v>
      </c>
      <c r="D27" s="39" t="s">
        <v>82</v>
      </c>
      <c r="E27" s="48" t="s">
        <v>67</v>
      </c>
      <c r="F27" s="51">
        <v>253</v>
      </c>
      <c r="G27" s="47">
        <v>22.219034329799999</v>
      </c>
      <c r="H27" s="38">
        <f t="shared" si="0"/>
        <v>5621.4156854393996</v>
      </c>
    </row>
    <row r="28" spans="1:43" s="5" customFormat="1" ht="15.75" x14ac:dyDescent="0.25">
      <c r="A28" s="42" t="s">
        <v>83</v>
      </c>
      <c r="B28" s="43" t="s">
        <v>16</v>
      </c>
      <c r="C28" s="34" t="s">
        <v>84</v>
      </c>
      <c r="D28" s="52" t="s">
        <v>85</v>
      </c>
      <c r="E28" s="53" t="s">
        <v>38</v>
      </c>
      <c r="F28" s="54">
        <v>61.68</v>
      </c>
      <c r="G28" s="47">
        <v>0.49375631844000001</v>
      </c>
      <c r="H28" s="38">
        <f t="shared" si="0"/>
        <v>30.4548897213792</v>
      </c>
    </row>
    <row r="29" spans="1:43" s="5" customFormat="1" ht="30" x14ac:dyDescent="0.25">
      <c r="A29" s="42" t="s">
        <v>86</v>
      </c>
      <c r="B29" s="43" t="s">
        <v>16</v>
      </c>
      <c r="C29" s="34" t="s">
        <v>87</v>
      </c>
      <c r="D29" s="39" t="s">
        <v>88</v>
      </c>
      <c r="E29" s="48" t="s">
        <v>67</v>
      </c>
      <c r="F29" s="51">
        <v>253</v>
      </c>
      <c r="G29" s="47">
        <v>3.92</v>
      </c>
      <c r="H29" s="38">
        <f t="shared" si="0"/>
        <v>991.76</v>
      </c>
    </row>
    <row r="30" spans="1:43" s="5" customFormat="1" ht="15.75" x14ac:dyDescent="0.25">
      <c r="A30" s="42" t="s">
        <v>89</v>
      </c>
      <c r="B30" s="43" t="s">
        <v>16</v>
      </c>
      <c r="C30" s="34" t="s">
        <v>90</v>
      </c>
      <c r="D30" s="39" t="s">
        <v>91</v>
      </c>
      <c r="E30" s="48" t="s">
        <v>67</v>
      </c>
      <c r="F30" s="51">
        <v>12</v>
      </c>
      <c r="G30" s="37">
        <v>12.82</v>
      </c>
      <c r="H30" s="38">
        <f t="shared" si="0"/>
        <v>153.84</v>
      </c>
    </row>
    <row r="31" spans="1:43" s="5" customFormat="1" ht="15.75" x14ac:dyDescent="0.25">
      <c r="A31" s="42" t="s">
        <v>92</v>
      </c>
      <c r="B31" s="43" t="s">
        <v>16</v>
      </c>
      <c r="C31" s="34" t="s">
        <v>93</v>
      </c>
      <c r="D31" s="39" t="s">
        <v>94</v>
      </c>
      <c r="E31" s="48" t="s">
        <v>25</v>
      </c>
      <c r="F31" s="51">
        <v>10</v>
      </c>
      <c r="G31" s="37">
        <v>3.24</v>
      </c>
      <c r="H31" s="38">
        <f t="shared" si="0"/>
        <v>32.400000000000006</v>
      </c>
    </row>
    <row r="32" spans="1:43" s="5" customFormat="1" ht="15.75" x14ac:dyDescent="0.25">
      <c r="A32" s="42" t="s">
        <v>95</v>
      </c>
      <c r="B32" s="43" t="s">
        <v>16</v>
      </c>
      <c r="C32" s="34" t="s">
        <v>96</v>
      </c>
      <c r="D32" s="39" t="s">
        <v>97</v>
      </c>
      <c r="E32" s="48" t="s">
        <v>38</v>
      </c>
      <c r="F32" s="51">
        <v>240</v>
      </c>
      <c r="G32" s="37">
        <v>5.67</v>
      </c>
      <c r="H32" s="38">
        <f t="shared" si="0"/>
        <v>1360.8</v>
      </c>
    </row>
    <row r="33" spans="1:43" s="31" customFormat="1" ht="15.75" x14ac:dyDescent="0.25">
      <c r="A33" s="23" t="s">
        <v>98</v>
      </c>
      <c r="B33" s="24"/>
      <c r="C33" s="48"/>
      <c r="D33" s="55" t="s">
        <v>99</v>
      </c>
      <c r="E33" s="48"/>
      <c r="F33" s="51"/>
      <c r="G33" s="37"/>
      <c r="H33" s="38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</row>
    <row r="34" spans="1:43" s="5" customFormat="1" ht="45" x14ac:dyDescent="0.25">
      <c r="A34" s="32" t="s">
        <v>100</v>
      </c>
      <c r="B34" s="33" t="s">
        <v>16</v>
      </c>
      <c r="C34" s="44" t="s">
        <v>101</v>
      </c>
      <c r="D34" s="56" t="s">
        <v>102</v>
      </c>
      <c r="E34" s="48" t="s">
        <v>67</v>
      </c>
      <c r="F34" s="51">
        <v>706.67</v>
      </c>
      <c r="G34" s="57">
        <v>6.3229883640000004</v>
      </c>
      <c r="H34" s="38">
        <f t="shared" si="0"/>
        <v>4468.26618718788</v>
      </c>
    </row>
    <row r="35" spans="1:43" s="5" customFormat="1" ht="30" x14ac:dyDescent="0.25">
      <c r="A35" s="32" t="s">
        <v>103</v>
      </c>
      <c r="B35" s="33" t="s">
        <v>16</v>
      </c>
      <c r="C35" s="44" t="s">
        <v>104</v>
      </c>
      <c r="D35" s="56" t="s">
        <v>105</v>
      </c>
      <c r="E35" s="48" t="s">
        <v>67</v>
      </c>
      <c r="F35" s="51">
        <v>706.67</v>
      </c>
      <c r="G35" s="57">
        <v>27.721232831600002</v>
      </c>
      <c r="H35" s="38">
        <f t="shared" si="0"/>
        <v>19589.763605106771</v>
      </c>
    </row>
    <row r="36" spans="1:43" s="5" customFormat="1" ht="57" customHeight="1" x14ac:dyDescent="0.25">
      <c r="A36" s="32" t="s">
        <v>106</v>
      </c>
      <c r="B36" s="33" t="s">
        <v>16</v>
      </c>
      <c r="C36" s="44" t="s">
        <v>107</v>
      </c>
      <c r="D36" s="56" t="s">
        <v>108</v>
      </c>
      <c r="E36" s="48" t="s">
        <v>67</v>
      </c>
      <c r="F36" s="51">
        <v>706.67</v>
      </c>
      <c r="G36" s="58">
        <v>49.6654063521</v>
      </c>
      <c r="H36" s="38">
        <f t="shared" si="0"/>
        <v>35097.052706838505</v>
      </c>
    </row>
    <row r="37" spans="1:43" s="5" customFormat="1" ht="30" x14ac:dyDescent="0.25">
      <c r="A37" s="32" t="s">
        <v>109</v>
      </c>
      <c r="B37" s="33" t="s">
        <v>110</v>
      </c>
      <c r="C37" s="44" t="s">
        <v>111</v>
      </c>
      <c r="D37" s="39" t="s">
        <v>112</v>
      </c>
      <c r="E37" s="48" t="s">
        <v>38</v>
      </c>
      <c r="F37" s="36">
        <v>25</v>
      </c>
      <c r="G37" s="57">
        <v>13.938662503920002</v>
      </c>
      <c r="H37" s="38">
        <f t="shared" si="0"/>
        <v>348.46656259800005</v>
      </c>
    </row>
    <row r="38" spans="1:43" s="31" customFormat="1" ht="15.75" x14ac:dyDescent="0.25">
      <c r="A38" s="23" t="s">
        <v>113</v>
      </c>
      <c r="B38" s="24"/>
      <c r="C38" s="48"/>
      <c r="D38" s="55" t="s">
        <v>114</v>
      </c>
      <c r="E38" s="48"/>
      <c r="F38" s="51"/>
      <c r="G38" s="37"/>
      <c r="H38" s="38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</row>
    <row r="39" spans="1:43" s="5" customFormat="1" ht="30" x14ac:dyDescent="0.25">
      <c r="A39" s="32" t="s">
        <v>115</v>
      </c>
      <c r="B39" s="33" t="s">
        <v>110</v>
      </c>
      <c r="C39" s="59" t="s">
        <v>116</v>
      </c>
      <c r="D39" s="45" t="s">
        <v>117</v>
      </c>
      <c r="E39" s="48" t="s">
        <v>118</v>
      </c>
      <c r="F39" s="51">
        <v>9.1999999999999993</v>
      </c>
      <c r="G39" s="57">
        <v>561.05813743980013</v>
      </c>
      <c r="H39" s="38">
        <f t="shared" si="0"/>
        <v>5161.7348644461608</v>
      </c>
      <c r="I39" s="60"/>
    </row>
    <row r="40" spans="1:43" s="5" customFormat="1" ht="30" x14ac:dyDescent="0.25">
      <c r="A40" s="32" t="s">
        <v>119</v>
      </c>
      <c r="B40" s="33" t="s">
        <v>110</v>
      </c>
      <c r="C40" s="59" t="s">
        <v>120</v>
      </c>
      <c r="D40" s="45" t="s">
        <v>121</v>
      </c>
      <c r="E40" s="48" t="s">
        <v>122</v>
      </c>
      <c r="F40" s="51">
        <v>300</v>
      </c>
      <c r="G40" s="57">
        <v>9.106636763840001</v>
      </c>
      <c r="H40" s="38">
        <f t="shared" si="0"/>
        <v>2731.9910291520005</v>
      </c>
      <c r="I40" s="60"/>
    </row>
    <row r="41" spans="1:43" s="5" customFormat="1" ht="24" customHeight="1" x14ac:dyDescent="0.25">
      <c r="A41" s="32" t="s">
        <v>123</v>
      </c>
      <c r="B41" s="33" t="s">
        <v>110</v>
      </c>
      <c r="C41" s="61">
        <v>10238</v>
      </c>
      <c r="D41" s="56" t="s">
        <v>124</v>
      </c>
      <c r="E41" s="48" t="s">
        <v>67</v>
      </c>
      <c r="F41" s="51">
        <v>253</v>
      </c>
      <c r="G41" s="57">
        <v>9.0591731306999996</v>
      </c>
      <c r="H41" s="38">
        <f t="shared" si="0"/>
        <v>2291.9708020671001</v>
      </c>
      <c r="I41" s="60"/>
    </row>
    <row r="42" spans="1:43" s="5" customFormat="1" ht="30" x14ac:dyDescent="0.25">
      <c r="A42" s="32" t="s">
        <v>125</v>
      </c>
      <c r="B42" s="33" t="s">
        <v>110</v>
      </c>
      <c r="C42" s="44" t="s">
        <v>126</v>
      </c>
      <c r="D42" s="56" t="s">
        <v>127</v>
      </c>
      <c r="E42" s="48" t="s">
        <v>67</v>
      </c>
      <c r="F42" s="51">
        <v>253</v>
      </c>
      <c r="G42" s="57">
        <v>20.586922864200002</v>
      </c>
      <c r="H42" s="38">
        <f t="shared" si="0"/>
        <v>5208.4914846426009</v>
      </c>
      <c r="I42" s="60"/>
    </row>
    <row r="43" spans="1:43" s="5" customFormat="1" ht="30" x14ac:dyDescent="0.25">
      <c r="A43" s="32" t="s">
        <v>128</v>
      </c>
      <c r="B43" s="33" t="s">
        <v>110</v>
      </c>
      <c r="C43" s="62" t="s">
        <v>129</v>
      </c>
      <c r="D43" s="56" t="s">
        <v>130</v>
      </c>
      <c r="E43" s="48" t="s">
        <v>67</v>
      </c>
      <c r="F43" s="51">
        <v>253</v>
      </c>
      <c r="G43" s="63">
        <v>244.77</v>
      </c>
      <c r="H43" s="38">
        <f t="shared" si="0"/>
        <v>61926.810000000005</v>
      </c>
      <c r="I43" s="60"/>
    </row>
    <row r="44" spans="1:43" s="5" customFormat="1" ht="35.25" customHeight="1" x14ac:dyDescent="0.25">
      <c r="A44" s="32" t="s">
        <v>131</v>
      </c>
      <c r="B44" s="33" t="s">
        <v>110</v>
      </c>
      <c r="C44" s="53">
        <v>100203</v>
      </c>
      <c r="D44" s="52" t="s">
        <v>132</v>
      </c>
      <c r="E44" s="53" t="s">
        <v>67</v>
      </c>
      <c r="F44" s="54">
        <v>403.42</v>
      </c>
      <c r="G44" s="57">
        <v>47.023052538000002</v>
      </c>
      <c r="H44" s="38">
        <f t="shared" si="0"/>
        <v>18970.03985487996</v>
      </c>
      <c r="I44" s="60"/>
    </row>
    <row r="45" spans="1:43" s="5" customFormat="1" ht="30" x14ac:dyDescent="0.25">
      <c r="A45" s="32" t="s">
        <v>133</v>
      </c>
      <c r="B45" s="33" t="s">
        <v>110</v>
      </c>
      <c r="C45" s="44" t="s">
        <v>134</v>
      </c>
      <c r="D45" s="39" t="s">
        <v>135</v>
      </c>
      <c r="E45" s="48" t="s">
        <v>38</v>
      </c>
      <c r="F45" s="51">
        <v>11.59</v>
      </c>
      <c r="G45" s="64">
        <v>88.38</v>
      </c>
      <c r="H45" s="38">
        <f t="shared" si="0"/>
        <v>1024.3242</v>
      </c>
    </row>
    <row r="46" spans="1:43" s="31" customFormat="1" ht="15.75" x14ac:dyDescent="0.25">
      <c r="A46" s="23" t="s">
        <v>136</v>
      </c>
      <c r="B46" s="24"/>
      <c r="C46" s="48"/>
      <c r="D46" s="55" t="s">
        <v>137</v>
      </c>
      <c r="E46" s="48"/>
      <c r="F46" s="36"/>
      <c r="G46" s="64"/>
      <c r="H46" s="38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</row>
    <row r="47" spans="1:43" s="5" customFormat="1" ht="42.75" customHeight="1" x14ac:dyDescent="0.25">
      <c r="A47" s="32" t="s">
        <v>138</v>
      </c>
      <c r="B47" s="33" t="s">
        <v>110</v>
      </c>
      <c r="C47" s="62" t="s">
        <v>139</v>
      </c>
      <c r="D47" s="65" t="s">
        <v>140</v>
      </c>
      <c r="E47" s="62" t="s">
        <v>67</v>
      </c>
      <c r="F47" s="66">
        <v>253</v>
      </c>
      <c r="G47" s="63">
        <v>60.14</v>
      </c>
      <c r="H47" s="38">
        <f t="shared" si="0"/>
        <v>15215.42</v>
      </c>
      <c r="I47" s="60"/>
    </row>
    <row r="48" spans="1:43" s="5" customFormat="1" ht="42.75" customHeight="1" x14ac:dyDescent="0.25">
      <c r="A48" s="32" t="s">
        <v>141</v>
      </c>
      <c r="B48" s="33" t="s">
        <v>110</v>
      </c>
      <c r="C48" s="44">
        <v>190103</v>
      </c>
      <c r="D48" s="56" t="s">
        <v>142</v>
      </c>
      <c r="E48" s="48" t="s">
        <v>67</v>
      </c>
      <c r="F48" s="36">
        <v>253</v>
      </c>
      <c r="G48" s="57">
        <v>15.183544699400001</v>
      </c>
      <c r="H48" s="38">
        <f t="shared" si="0"/>
        <v>3841.4368089482</v>
      </c>
      <c r="I48" s="60"/>
    </row>
    <row r="49" spans="1:43" s="5" customFormat="1" ht="42.75" customHeight="1" x14ac:dyDescent="0.25">
      <c r="A49" s="32" t="s">
        <v>143</v>
      </c>
      <c r="B49" s="33" t="s">
        <v>110</v>
      </c>
      <c r="C49" s="44">
        <v>190106</v>
      </c>
      <c r="D49" s="56" t="s">
        <v>144</v>
      </c>
      <c r="E49" s="48" t="s">
        <v>67</v>
      </c>
      <c r="F49" s="36">
        <v>253</v>
      </c>
      <c r="G49" s="57">
        <v>22.2730112066</v>
      </c>
      <c r="H49" s="38">
        <f t="shared" si="0"/>
        <v>5635.0718352697995</v>
      </c>
      <c r="I49" s="60"/>
    </row>
    <row r="50" spans="1:43" s="31" customFormat="1" ht="15.75" x14ac:dyDescent="0.25">
      <c r="A50" s="23" t="s">
        <v>145</v>
      </c>
      <c r="B50" s="24"/>
      <c r="C50" s="48"/>
      <c r="D50" s="55" t="s">
        <v>146</v>
      </c>
      <c r="E50" s="48"/>
      <c r="F50" s="36"/>
      <c r="G50" s="64"/>
      <c r="H50" s="38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</row>
    <row r="51" spans="1:43" s="5" customFormat="1" ht="48.75" customHeight="1" x14ac:dyDescent="0.25">
      <c r="A51" s="32" t="s">
        <v>147</v>
      </c>
      <c r="B51" s="33" t="s">
        <v>16</v>
      </c>
      <c r="C51" s="44" t="s">
        <v>148</v>
      </c>
      <c r="D51" s="56" t="s">
        <v>149</v>
      </c>
      <c r="E51" s="48" t="s">
        <v>25</v>
      </c>
      <c r="F51" s="36">
        <v>45</v>
      </c>
      <c r="G51" s="57">
        <v>851.51365462240005</v>
      </c>
      <c r="H51" s="38">
        <f t="shared" si="0"/>
        <v>38318.114458008</v>
      </c>
    </row>
    <row r="52" spans="1:43" s="5" customFormat="1" ht="43.5" customHeight="1" x14ac:dyDescent="0.25">
      <c r="A52" s="32" t="s">
        <v>150</v>
      </c>
      <c r="B52" s="33" t="s">
        <v>16</v>
      </c>
      <c r="C52" s="44" t="s">
        <v>151</v>
      </c>
      <c r="D52" s="56" t="s">
        <v>152</v>
      </c>
      <c r="E52" s="48" t="s">
        <v>25</v>
      </c>
      <c r="F52" s="36">
        <v>25</v>
      </c>
      <c r="G52" s="37">
        <v>813.20687821450008</v>
      </c>
      <c r="H52" s="38">
        <f t="shared" si="0"/>
        <v>20330.171955362501</v>
      </c>
    </row>
    <row r="53" spans="1:43" s="5" customFormat="1" ht="43.5" customHeight="1" x14ac:dyDescent="0.25">
      <c r="A53" s="32" t="s">
        <v>153</v>
      </c>
      <c r="B53" s="33" t="s">
        <v>16</v>
      </c>
      <c r="C53" s="53">
        <v>170133</v>
      </c>
      <c r="D53" s="52" t="s">
        <v>154</v>
      </c>
      <c r="E53" s="53" t="s">
        <v>25</v>
      </c>
      <c r="F53" s="36">
        <v>44</v>
      </c>
      <c r="G53" s="57">
        <v>310.85965914079998</v>
      </c>
      <c r="H53" s="38">
        <f t="shared" si="0"/>
        <v>13677.825002195199</v>
      </c>
    </row>
    <row r="54" spans="1:43" s="5" customFormat="1" ht="43.5" customHeight="1" x14ac:dyDescent="0.25">
      <c r="A54" s="32" t="s">
        <v>155</v>
      </c>
      <c r="B54" s="33" t="s">
        <v>16</v>
      </c>
      <c r="C54" s="44" t="s">
        <v>156</v>
      </c>
      <c r="D54" s="56" t="s">
        <v>157</v>
      </c>
      <c r="E54" s="48" t="s">
        <v>25</v>
      </c>
      <c r="F54" s="36">
        <v>44</v>
      </c>
      <c r="G54" s="57">
        <v>123.8275735312</v>
      </c>
      <c r="H54" s="38">
        <f t="shared" si="0"/>
        <v>5448.4132353728</v>
      </c>
    </row>
    <row r="55" spans="1:43" s="5" customFormat="1" ht="43.5" customHeight="1" x14ac:dyDescent="0.25">
      <c r="A55" s="32" t="s">
        <v>158</v>
      </c>
      <c r="B55" s="33" t="s">
        <v>16</v>
      </c>
      <c r="C55" s="44" t="s">
        <v>159</v>
      </c>
      <c r="D55" s="56" t="s">
        <v>160</v>
      </c>
      <c r="E55" s="48" t="s">
        <v>25</v>
      </c>
      <c r="F55" s="36">
        <v>45</v>
      </c>
      <c r="G55" s="57">
        <v>289.05591422399999</v>
      </c>
      <c r="H55" s="38">
        <f t="shared" si="0"/>
        <v>13007.516140079999</v>
      </c>
    </row>
    <row r="56" spans="1:43" s="5" customFormat="1" ht="43.5" customHeight="1" x14ac:dyDescent="0.25">
      <c r="A56" s="32" t="s">
        <v>161</v>
      </c>
      <c r="B56" s="33" t="s">
        <v>110</v>
      </c>
      <c r="C56" s="44" t="s">
        <v>162</v>
      </c>
      <c r="D56" s="56" t="s">
        <v>163</v>
      </c>
      <c r="E56" s="25" t="s">
        <v>164</v>
      </c>
      <c r="F56" s="36">
        <v>44</v>
      </c>
      <c r="G56" s="64">
        <v>477.33662386666674</v>
      </c>
      <c r="H56" s="38">
        <f t="shared" si="0"/>
        <v>21002.811450133337</v>
      </c>
      <c r="I56" s="67"/>
    </row>
    <row r="57" spans="1:43" s="5" customFormat="1" ht="30" customHeight="1" x14ac:dyDescent="0.25">
      <c r="A57" s="32" t="s">
        <v>165</v>
      </c>
      <c r="B57" s="33" t="s">
        <v>16</v>
      </c>
      <c r="C57" s="44" t="s">
        <v>166</v>
      </c>
      <c r="D57" s="56" t="s">
        <v>167</v>
      </c>
      <c r="E57" s="68" t="s">
        <v>25</v>
      </c>
      <c r="F57" s="36">
        <v>2</v>
      </c>
      <c r="G57" s="64">
        <v>80.100244224000008</v>
      </c>
      <c r="H57" s="38">
        <f t="shared" si="0"/>
        <v>160.20048844800002</v>
      </c>
    </row>
    <row r="58" spans="1:43" s="31" customFormat="1" ht="15.75" x14ac:dyDescent="0.25">
      <c r="A58" s="23" t="s">
        <v>168</v>
      </c>
      <c r="B58" s="24"/>
      <c r="C58" s="48"/>
      <c r="D58" s="55" t="s">
        <v>169</v>
      </c>
      <c r="E58" s="48"/>
      <c r="F58" s="51"/>
      <c r="G58" s="37"/>
      <c r="H58" s="38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</row>
    <row r="59" spans="1:43" s="5" customFormat="1" ht="75" x14ac:dyDescent="0.25">
      <c r="A59" s="32" t="s">
        <v>170</v>
      </c>
      <c r="B59" s="33" t="s">
        <v>110</v>
      </c>
      <c r="C59" s="44" t="s">
        <v>171</v>
      </c>
      <c r="D59" s="56" t="s">
        <v>172</v>
      </c>
      <c r="E59" s="48" t="s">
        <v>67</v>
      </c>
      <c r="F59" s="36">
        <v>1.22</v>
      </c>
      <c r="G59" s="64">
        <v>842.12</v>
      </c>
      <c r="H59" s="38">
        <f t="shared" si="0"/>
        <v>1027.3864000000001</v>
      </c>
      <c r="I59" s="60"/>
    </row>
    <row r="60" spans="1:43" s="5" customFormat="1" ht="75" x14ac:dyDescent="0.25">
      <c r="A60" s="32" t="s">
        <v>173</v>
      </c>
      <c r="B60" s="33" t="s">
        <v>110</v>
      </c>
      <c r="C60" s="44" t="s">
        <v>174</v>
      </c>
      <c r="D60" s="56" t="s">
        <v>175</v>
      </c>
      <c r="E60" s="48" t="s">
        <v>67</v>
      </c>
      <c r="F60" s="36">
        <v>1.84</v>
      </c>
      <c r="G60" s="64">
        <v>788.068650332174</v>
      </c>
      <c r="H60" s="38">
        <f t="shared" si="0"/>
        <v>1450.0463166112002</v>
      </c>
      <c r="I60" s="60"/>
    </row>
    <row r="61" spans="1:43" s="5" customFormat="1" ht="78" customHeight="1" x14ac:dyDescent="0.25">
      <c r="A61" s="32" t="s">
        <v>176</v>
      </c>
      <c r="B61" s="33" t="s">
        <v>110</v>
      </c>
      <c r="C61" s="44" t="s">
        <v>177</v>
      </c>
      <c r="D61" s="56" t="s">
        <v>178</v>
      </c>
      <c r="E61" s="48" t="s">
        <v>67</v>
      </c>
      <c r="F61" s="36">
        <v>17.82</v>
      </c>
      <c r="G61" s="64">
        <v>1061.2871602355556</v>
      </c>
      <c r="H61" s="38">
        <f>F61*G61</f>
        <v>18912.137195397601</v>
      </c>
      <c r="I61" s="60"/>
    </row>
    <row r="62" spans="1:43" s="5" customFormat="1" ht="60" customHeight="1" x14ac:dyDescent="0.25">
      <c r="A62" s="32" t="s">
        <v>179</v>
      </c>
      <c r="B62" s="33" t="s">
        <v>110</v>
      </c>
      <c r="C62" s="44" t="s">
        <v>180</v>
      </c>
      <c r="D62" s="56" t="s">
        <v>181</v>
      </c>
      <c r="E62" s="48" t="s">
        <v>67</v>
      </c>
      <c r="F62" s="36">
        <v>1.04</v>
      </c>
      <c r="G62" s="64">
        <v>816.81</v>
      </c>
      <c r="H62" s="38">
        <f t="shared" si="0"/>
        <v>849.48239999999998</v>
      </c>
      <c r="I62" s="60"/>
    </row>
    <row r="63" spans="1:43" s="5" customFormat="1" ht="32.25" customHeight="1" x14ac:dyDescent="0.25">
      <c r="A63" s="32" t="s">
        <v>182</v>
      </c>
      <c r="B63" s="33" t="s">
        <v>110</v>
      </c>
      <c r="C63" s="44" t="s">
        <v>183</v>
      </c>
      <c r="D63" s="56" t="s">
        <v>184</v>
      </c>
      <c r="E63" s="48" t="s">
        <v>67</v>
      </c>
      <c r="F63" s="36">
        <v>3</v>
      </c>
      <c r="G63" s="64">
        <v>988.89</v>
      </c>
      <c r="H63" s="38">
        <f t="shared" si="0"/>
        <v>2966.67</v>
      </c>
      <c r="I63" s="60"/>
    </row>
    <row r="64" spans="1:43" s="5" customFormat="1" ht="45" x14ac:dyDescent="0.25">
      <c r="A64" s="32" t="s">
        <v>185</v>
      </c>
      <c r="B64" s="33" t="s">
        <v>16</v>
      </c>
      <c r="C64" s="44" t="s">
        <v>186</v>
      </c>
      <c r="D64" s="56" t="s">
        <v>187</v>
      </c>
      <c r="E64" s="48" t="s">
        <v>67</v>
      </c>
      <c r="F64" s="36">
        <v>207.74</v>
      </c>
      <c r="G64" s="64">
        <v>499.56352600000002</v>
      </c>
      <c r="H64" s="38">
        <f>F64*G64</f>
        <v>103779.32689124001</v>
      </c>
    </row>
    <row r="65" spans="1:43" s="5" customFormat="1" ht="42" customHeight="1" x14ac:dyDescent="0.25">
      <c r="A65" s="32" t="s">
        <v>188</v>
      </c>
      <c r="B65" s="33" t="s">
        <v>16</v>
      </c>
      <c r="C65" s="44" t="s">
        <v>189</v>
      </c>
      <c r="D65" s="39" t="s">
        <v>190</v>
      </c>
      <c r="E65" s="48" t="s">
        <v>67</v>
      </c>
      <c r="F65" s="51">
        <v>47.52</v>
      </c>
      <c r="G65" s="57">
        <v>681.98161069499997</v>
      </c>
      <c r="H65" s="38">
        <f t="shared" si="0"/>
        <v>32407.766140226402</v>
      </c>
    </row>
    <row r="66" spans="1:43" s="5" customFormat="1" ht="30" x14ac:dyDescent="0.25">
      <c r="A66" s="32" t="s">
        <v>191</v>
      </c>
      <c r="B66" s="33" t="s">
        <v>110</v>
      </c>
      <c r="C66" s="44" t="s">
        <v>192</v>
      </c>
      <c r="D66" s="39" t="s">
        <v>193</v>
      </c>
      <c r="E66" s="48" t="s">
        <v>25</v>
      </c>
      <c r="F66" s="51">
        <v>60</v>
      </c>
      <c r="G66" s="64">
        <v>56.1</v>
      </c>
      <c r="H66" s="38">
        <f t="shared" si="0"/>
        <v>3366</v>
      </c>
    </row>
    <row r="67" spans="1:43" s="31" customFormat="1" ht="15.75" x14ac:dyDescent="0.25">
      <c r="A67" s="23" t="s">
        <v>194</v>
      </c>
      <c r="B67" s="43"/>
      <c r="C67" s="44"/>
      <c r="D67" s="69" t="s">
        <v>195</v>
      </c>
      <c r="E67" s="48"/>
      <c r="F67" s="51"/>
      <c r="G67" s="64"/>
      <c r="H67" s="38"/>
      <c r="I67" s="70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</row>
    <row r="68" spans="1:43" s="5" customFormat="1" ht="75" x14ac:dyDescent="0.25">
      <c r="A68" s="32" t="s">
        <v>196</v>
      </c>
      <c r="B68" s="33" t="s">
        <v>16</v>
      </c>
      <c r="C68" s="44" t="s">
        <v>197</v>
      </c>
      <c r="D68" s="39" t="s">
        <v>198</v>
      </c>
      <c r="E68" s="48" t="s">
        <v>25</v>
      </c>
      <c r="F68" s="51">
        <v>12</v>
      </c>
      <c r="G68" s="64">
        <v>935.17</v>
      </c>
      <c r="H68" s="38">
        <f t="shared" si="0"/>
        <v>11222.039999999999</v>
      </c>
    </row>
    <row r="69" spans="1:43" s="5" customFormat="1" ht="45" x14ac:dyDescent="0.25">
      <c r="A69" s="32" t="s">
        <v>199</v>
      </c>
      <c r="B69" s="33" t="s">
        <v>16</v>
      </c>
      <c r="C69" s="34" t="s">
        <v>200</v>
      </c>
      <c r="D69" s="39" t="s">
        <v>201</v>
      </c>
      <c r="E69" s="48" t="s">
        <v>25</v>
      </c>
      <c r="F69" s="51">
        <v>12</v>
      </c>
      <c r="G69" s="57">
        <v>267.89358716119995</v>
      </c>
      <c r="H69" s="38">
        <f t="shared" si="0"/>
        <v>3214.7230459343991</v>
      </c>
    </row>
    <row r="70" spans="1:43" s="31" customFormat="1" ht="19.5" customHeight="1" x14ac:dyDescent="0.25">
      <c r="A70" s="23" t="s">
        <v>202</v>
      </c>
      <c r="B70" s="24"/>
      <c r="C70" s="71"/>
      <c r="D70" s="69" t="s">
        <v>203</v>
      </c>
      <c r="E70" s="48"/>
      <c r="F70" s="51"/>
      <c r="G70" s="64"/>
      <c r="H70" s="38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</row>
    <row r="71" spans="1:43" s="5" customFormat="1" ht="45" x14ac:dyDescent="0.25">
      <c r="A71" s="32" t="s">
        <v>204</v>
      </c>
      <c r="B71" s="33" t="s">
        <v>16</v>
      </c>
      <c r="C71" s="34" t="s">
        <v>205</v>
      </c>
      <c r="D71" s="39" t="s">
        <v>206</v>
      </c>
      <c r="E71" s="48" t="s">
        <v>67</v>
      </c>
      <c r="F71" s="72">
        <v>18.48</v>
      </c>
      <c r="G71" s="57">
        <v>482.19329312000008</v>
      </c>
      <c r="H71" s="38">
        <f t="shared" ref="H71:H104" si="1">F71*G71</f>
        <v>8910.9320568576022</v>
      </c>
    </row>
    <row r="72" spans="1:43" s="31" customFormat="1" ht="15.75" x14ac:dyDescent="0.25">
      <c r="A72" s="73" t="s">
        <v>207</v>
      </c>
      <c r="B72" s="74"/>
      <c r="C72" s="48"/>
      <c r="D72" s="69" t="s">
        <v>208</v>
      </c>
      <c r="E72" s="48"/>
      <c r="F72" s="51"/>
      <c r="G72" s="37"/>
      <c r="H72" s="38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</row>
    <row r="73" spans="1:43" s="5" customFormat="1" ht="30" x14ac:dyDescent="0.25">
      <c r="A73" s="75" t="s">
        <v>209</v>
      </c>
      <c r="B73" s="76" t="s">
        <v>16</v>
      </c>
      <c r="C73" s="48">
        <v>142202</v>
      </c>
      <c r="D73" s="77" t="s">
        <v>210</v>
      </c>
      <c r="E73" s="48" t="s">
        <v>38</v>
      </c>
      <c r="F73" s="51">
        <v>300</v>
      </c>
      <c r="G73" s="57">
        <v>15.444519113099998</v>
      </c>
      <c r="H73" s="38">
        <f t="shared" si="1"/>
        <v>4633.3557339299996</v>
      </c>
    </row>
    <row r="74" spans="1:43" s="5" customFormat="1" ht="30" x14ac:dyDescent="0.25">
      <c r="A74" s="75" t="s">
        <v>211</v>
      </c>
      <c r="B74" s="76" t="s">
        <v>16</v>
      </c>
      <c r="C74" s="48">
        <v>142206</v>
      </c>
      <c r="D74" s="77" t="s">
        <v>212</v>
      </c>
      <c r="E74" s="48" t="s">
        <v>38</v>
      </c>
      <c r="F74" s="51">
        <v>300</v>
      </c>
      <c r="G74" s="57">
        <v>43.587119097060011</v>
      </c>
      <c r="H74" s="38">
        <f t="shared" si="1"/>
        <v>13076.135729118003</v>
      </c>
    </row>
    <row r="75" spans="1:43" s="5" customFormat="1" ht="30" x14ac:dyDescent="0.25">
      <c r="A75" s="75" t="s">
        <v>213</v>
      </c>
      <c r="B75" s="76" t="s">
        <v>16</v>
      </c>
      <c r="C75" s="44" t="s">
        <v>43</v>
      </c>
      <c r="D75" s="78" t="s">
        <v>214</v>
      </c>
      <c r="E75" s="48" t="s">
        <v>215</v>
      </c>
      <c r="F75" s="36">
        <v>138</v>
      </c>
      <c r="G75" s="57">
        <v>83.846294939653404</v>
      </c>
      <c r="H75" s="38">
        <f t="shared" si="1"/>
        <v>11570.788701672171</v>
      </c>
    </row>
    <row r="76" spans="1:43" s="5" customFormat="1" ht="26.25" customHeight="1" x14ac:dyDescent="0.25">
      <c r="A76" s="75" t="s">
        <v>216</v>
      </c>
      <c r="B76" s="76" t="s">
        <v>16</v>
      </c>
      <c r="C76" s="44" t="s">
        <v>217</v>
      </c>
      <c r="D76" s="78" t="s">
        <v>218</v>
      </c>
      <c r="E76" s="48" t="s">
        <v>215</v>
      </c>
      <c r="F76" s="36">
        <v>45</v>
      </c>
      <c r="G76" s="57">
        <v>99.787410439639999</v>
      </c>
      <c r="H76" s="38">
        <f t="shared" si="1"/>
        <v>4490.4334697838003</v>
      </c>
    </row>
    <row r="77" spans="1:43" s="5" customFormat="1" ht="30" x14ac:dyDescent="0.25">
      <c r="A77" s="75" t="s">
        <v>219</v>
      </c>
      <c r="B77" s="76" t="s">
        <v>16</v>
      </c>
      <c r="C77" s="44" t="s">
        <v>220</v>
      </c>
      <c r="D77" s="77" t="s">
        <v>221</v>
      </c>
      <c r="E77" s="48" t="s">
        <v>215</v>
      </c>
      <c r="F77" s="36">
        <v>69</v>
      </c>
      <c r="G77" s="57">
        <v>77.074553126648013</v>
      </c>
      <c r="H77" s="38">
        <f t="shared" si="1"/>
        <v>5318.1441657387131</v>
      </c>
    </row>
    <row r="78" spans="1:43" s="5" customFormat="1" ht="33" customHeight="1" x14ac:dyDescent="0.25">
      <c r="A78" s="75" t="s">
        <v>222</v>
      </c>
      <c r="B78" s="76" t="s">
        <v>16</v>
      </c>
      <c r="C78" s="48">
        <v>140710</v>
      </c>
      <c r="D78" s="79" t="s">
        <v>223</v>
      </c>
      <c r="E78" s="53" t="s">
        <v>25</v>
      </c>
      <c r="F78" s="36">
        <v>27</v>
      </c>
      <c r="G78" s="57">
        <v>167.85294766609601</v>
      </c>
      <c r="H78" s="38">
        <f t="shared" si="1"/>
        <v>4532.0295869845922</v>
      </c>
    </row>
    <row r="79" spans="1:43" s="5" customFormat="1" ht="60" x14ac:dyDescent="0.25">
      <c r="A79" s="75" t="s">
        <v>224</v>
      </c>
      <c r="B79" s="76" t="s">
        <v>110</v>
      </c>
      <c r="C79" s="80">
        <v>140714</v>
      </c>
      <c r="D79" s="81" t="s">
        <v>225</v>
      </c>
      <c r="E79" s="62" t="s">
        <v>25</v>
      </c>
      <c r="F79" s="66">
        <v>25</v>
      </c>
      <c r="G79" s="57">
        <v>730.10859565952012</v>
      </c>
      <c r="H79" s="38">
        <f t="shared" si="1"/>
        <v>18252.714891488002</v>
      </c>
      <c r="I79" s="67"/>
    </row>
    <row r="80" spans="1:43" s="5" customFormat="1" ht="30" x14ac:dyDescent="0.25">
      <c r="A80" s="75" t="s">
        <v>226</v>
      </c>
      <c r="B80" s="76" t="s">
        <v>16</v>
      </c>
      <c r="C80" s="80">
        <v>170329</v>
      </c>
      <c r="D80" s="52" t="s">
        <v>227</v>
      </c>
      <c r="E80" s="53" t="s">
        <v>25</v>
      </c>
      <c r="F80" s="54">
        <v>10</v>
      </c>
      <c r="G80" s="57">
        <v>122.96</v>
      </c>
      <c r="H80" s="38">
        <f t="shared" si="1"/>
        <v>1229.5999999999999</v>
      </c>
    </row>
    <row r="81" spans="1:43" s="5" customFormat="1" ht="30" x14ac:dyDescent="0.25">
      <c r="A81" s="75" t="s">
        <v>228</v>
      </c>
      <c r="B81" s="76" t="s">
        <v>16</v>
      </c>
      <c r="C81" s="80">
        <v>170330</v>
      </c>
      <c r="D81" s="82" t="s">
        <v>229</v>
      </c>
      <c r="E81" s="83" t="s">
        <v>25</v>
      </c>
      <c r="F81" s="84">
        <v>10</v>
      </c>
      <c r="G81" s="85">
        <v>188.81</v>
      </c>
      <c r="H81" s="38">
        <f t="shared" si="1"/>
        <v>1888.1</v>
      </c>
      <c r="I81" s="86"/>
    </row>
    <row r="82" spans="1:43" s="5" customFormat="1" ht="30" x14ac:dyDescent="0.25">
      <c r="A82" s="75" t="s">
        <v>230</v>
      </c>
      <c r="B82" s="76" t="s">
        <v>16</v>
      </c>
      <c r="C82" s="80">
        <v>170331</v>
      </c>
      <c r="D82" s="56" t="s">
        <v>231</v>
      </c>
      <c r="E82" s="87" t="s">
        <v>25</v>
      </c>
      <c r="F82" s="51">
        <v>10</v>
      </c>
      <c r="G82" s="57">
        <v>198.76</v>
      </c>
      <c r="H82" s="38">
        <f t="shared" si="1"/>
        <v>1987.6</v>
      </c>
    </row>
    <row r="83" spans="1:43" s="5" customFormat="1" ht="30" customHeight="1" x14ac:dyDescent="0.25">
      <c r="A83" s="75" t="s">
        <v>232</v>
      </c>
      <c r="B83" s="76" t="s">
        <v>16</v>
      </c>
      <c r="C83" s="80">
        <v>140702</v>
      </c>
      <c r="D83" s="56" t="s">
        <v>233</v>
      </c>
      <c r="E83" s="87" t="s">
        <v>25</v>
      </c>
      <c r="F83" s="51">
        <v>2</v>
      </c>
      <c r="G83" s="57">
        <v>154.23944872089598</v>
      </c>
      <c r="H83" s="38">
        <f t="shared" si="1"/>
        <v>308.47889744179196</v>
      </c>
    </row>
    <row r="84" spans="1:43" s="31" customFormat="1" ht="31.5" x14ac:dyDescent="0.25">
      <c r="A84" s="23" t="s">
        <v>234</v>
      </c>
      <c r="B84" s="24"/>
      <c r="C84" s="71"/>
      <c r="D84" s="69" t="s">
        <v>235</v>
      </c>
      <c r="E84" s="48"/>
      <c r="F84" s="51"/>
      <c r="G84" s="64"/>
      <c r="H84" s="38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</row>
    <row r="85" spans="1:43" s="5" customFormat="1" ht="30" x14ac:dyDescent="0.25">
      <c r="A85" s="32" t="s">
        <v>236</v>
      </c>
      <c r="B85" s="76" t="s">
        <v>16</v>
      </c>
      <c r="C85" s="53">
        <v>141409</v>
      </c>
      <c r="D85" s="52" t="s">
        <v>237</v>
      </c>
      <c r="E85" s="53" t="s">
        <v>38</v>
      </c>
      <c r="F85" s="54">
        <v>50</v>
      </c>
      <c r="G85" s="47">
        <v>17.582986990799998</v>
      </c>
      <c r="H85" s="38">
        <f t="shared" si="1"/>
        <v>879.14934953999989</v>
      </c>
    </row>
    <row r="86" spans="1:43" s="5" customFormat="1" ht="30" x14ac:dyDescent="0.25">
      <c r="A86" s="32" t="s">
        <v>238</v>
      </c>
      <c r="B86" s="76" t="s">
        <v>16</v>
      </c>
      <c r="C86" s="53">
        <v>141410</v>
      </c>
      <c r="D86" s="52" t="s">
        <v>239</v>
      </c>
      <c r="E86" s="53" t="s">
        <v>38</v>
      </c>
      <c r="F86" s="54">
        <v>50</v>
      </c>
      <c r="G86" s="47">
        <v>20.3474164432</v>
      </c>
      <c r="H86" s="38">
        <f t="shared" si="1"/>
        <v>1017.37082216</v>
      </c>
    </row>
    <row r="87" spans="1:43" s="5" customFormat="1" ht="30" x14ac:dyDescent="0.25">
      <c r="A87" s="32" t="s">
        <v>240</v>
      </c>
      <c r="B87" s="76" t="s">
        <v>16</v>
      </c>
      <c r="C87" s="53">
        <v>141411</v>
      </c>
      <c r="D87" s="52" t="s">
        <v>241</v>
      </c>
      <c r="E87" s="53" t="s">
        <v>38</v>
      </c>
      <c r="F87" s="54">
        <v>50</v>
      </c>
      <c r="G87" s="47">
        <v>27.942970886599998</v>
      </c>
      <c r="H87" s="38">
        <f t="shared" si="1"/>
        <v>1397.1485443299998</v>
      </c>
    </row>
    <row r="88" spans="1:43" s="5" customFormat="1" ht="30" x14ac:dyDescent="0.25">
      <c r="A88" s="32" t="s">
        <v>242</v>
      </c>
      <c r="B88" s="76" t="s">
        <v>16</v>
      </c>
      <c r="C88" s="53">
        <v>141412</v>
      </c>
      <c r="D88" s="52" t="s">
        <v>243</v>
      </c>
      <c r="E88" s="53" t="s">
        <v>38</v>
      </c>
      <c r="F88" s="54">
        <v>50</v>
      </c>
      <c r="G88" s="57">
        <v>35.902723163999994</v>
      </c>
      <c r="H88" s="38">
        <f t="shared" si="1"/>
        <v>1795.1361581999997</v>
      </c>
    </row>
    <row r="89" spans="1:43" s="5" customFormat="1" ht="30" x14ac:dyDescent="0.25">
      <c r="A89" s="32" t="s">
        <v>244</v>
      </c>
      <c r="B89" s="76" t="s">
        <v>16</v>
      </c>
      <c r="C89" s="53">
        <v>141413</v>
      </c>
      <c r="D89" s="52" t="s">
        <v>245</v>
      </c>
      <c r="E89" s="53" t="s">
        <v>38</v>
      </c>
      <c r="F89" s="54">
        <v>50</v>
      </c>
      <c r="G89" s="57">
        <v>40.2845040598</v>
      </c>
      <c r="H89" s="38">
        <f t="shared" si="1"/>
        <v>2014.2252029900001</v>
      </c>
    </row>
    <row r="90" spans="1:43" s="31" customFormat="1" ht="15.75" x14ac:dyDescent="0.25">
      <c r="A90" s="23" t="s">
        <v>246</v>
      </c>
      <c r="B90" s="88"/>
      <c r="C90" s="53"/>
      <c r="D90" s="89" t="s">
        <v>247</v>
      </c>
      <c r="E90" s="53"/>
      <c r="F90" s="54"/>
      <c r="G90" s="63"/>
      <c r="H90" s="38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</row>
    <row r="91" spans="1:43" s="5" customFormat="1" ht="30" x14ac:dyDescent="0.25">
      <c r="A91" s="32" t="s">
        <v>248</v>
      </c>
      <c r="B91" s="76" t="s">
        <v>16</v>
      </c>
      <c r="C91" s="53">
        <v>141906</v>
      </c>
      <c r="D91" s="79" t="s">
        <v>249</v>
      </c>
      <c r="E91" s="53" t="s">
        <v>38</v>
      </c>
      <c r="F91" s="54">
        <v>50</v>
      </c>
      <c r="G91" s="57">
        <v>29.214843457799997</v>
      </c>
      <c r="H91" s="38">
        <f t="shared" si="1"/>
        <v>1460.7421728899999</v>
      </c>
    </row>
    <row r="92" spans="1:43" s="5" customFormat="1" ht="30" x14ac:dyDescent="0.25">
      <c r="A92" s="32" t="s">
        <v>250</v>
      </c>
      <c r="B92" s="76" t="s">
        <v>16</v>
      </c>
      <c r="C92" s="53">
        <v>141907</v>
      </c>
      <c r="D92" s="79" t="s">
        <v>251</v>
      </c>
      <c r="E92" s="53" t="s">
        <v>38</v>
      </c>
      <c r="F92" s="54">
        <v>50</v>
      </c>
      <c r="G92" s="57">
        <v>37.063784434599995</v>
      </c>
      <c r="H92" s="38">
        <f t="shared" si="1"/>
        <v>1853.1892217299996</v>
      </c>
    </row>
    <row r="93" spans="1:43" s="5" customFormat="1" ht="30" x14ac:dyDescent="0.25">
      <c r="A93" s="32" t="s">
        <v>252</v>
      </c>
      <c r="B93" s="90" t="s">
        <v>16</v>
      </c>
      <c r="C93" s="83">
        <v>141908</v>
      </c>
      <c r="D93" s="91" t="s">
        <v>253</v>
      </c>
      <c r="E93" s="83" t="s">
        <v>38</v>
      </c>
      <c r="F93" s="84">
        <v>50</v>
      </c>
      <c r="G93" s="57">
        <v>53.435804268000005</v>
      </c>
      <c r="H93" s="38">
        <f t="shared" si="1"/>
        <v>2671.7902134000001</v>
      </c>
    </row>
    <row r="94" spans="1:43" s="5" customFormat="1" ht="30" x14ac:dyDescent="0.25">
      <c r="A94" s="32" t="s">
        <v>254</v>
      </c>
      <c r="B94" s="76" t="s">
        <v>16</v>
      </c>
      <c r="C94" s="48">
        <v>141909</v>
      </c>
      <c r="D94" s="45" t="s">
        <v>255</v>
      </c>
      <c r="E94" s="48" t="s">
        <v>38</v>
      </c>
      <c r="F94" s="51">
        <v>100</v>
      </c>
      <c r="G94" s="57">
        <v>59.699112965799991</v>
      </c>
      <c r="H94" s="38">
        <f t="shared" si="1"/>
        <v>5969.9112965799986</v>
      </c>
    </row>
    <row r="95" spans="1:43" s="31" customFormat="1" ht="15.75" x14ac:dyDescent="0.25">
      <c r="A95" s="23" t="s">
        <v>256</v>
      </c>
      <c r="B95" s="43"/>
      <c r="C95" s="92"/>
      <c r="D95" s="55" t="s">
        <v>257</v>
      </c>
      <c r="E95" s="48"/>
      <c r="F95" s="49"/>
      <c r="G95" s="64"/>
      <c r="H95" s="38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</row>
    <row r="96" spans="1:43" s="5" customFormat="1" ht="30" x14ac:dyDescent="0.25">
      <c r="A96" s="32" t="s">
        <v>258</v>
      </c>
      <c r="B96" s="76" t="s">
        <v>110</v>
      </c>
      <c r="C96" s="48">
        <v>140904</v>
      </c>
      <c r="D96" s="45" t="s">
        <v>259</v>
      </c>
      <c r="E96" s="48" t="s">
        <v>38</v>
      </c>
      <c r="F96" s="51">
        <v>50</v>
      </c>
      <c r="G96" s="57">
        <v>77.98907478208001</v>
      </c>
      <c r="H96" s="38">
        <f t="shared" si="1"/>
        <v>3899.4537391040003</v>
      </c>
      <c r="I96" s="60"/>
    </row>
    <row r="97" spans="1:43" s="5" customFormat="1" ht="60" x14ac:dyDescent="0.25">
      <c r="A97" s="32" t="s">
        <v>260</v>
      </c>
      <c r="B97" s="76" t="s">
        <v>110</v>
      </c>
      <c r="C97" s="48">
        <v>141110</v>
      </c>
      <c r="D97" s="56" t="s">
        <v>261</v>
      </c>
      <c r="E97" s="48" t="s">
        <v>25</v>
      </c>
      <c r="F97" s="51">
        <v>4</v>
      </c>
      <c r="G97" s="57">
        <v>638.01033312872244</v>
      </c>
      <c r="H97" s="38">
        <f t="shared" si="1"/>
        <v>2552.0413325148897</v>
      </c>
      <c r="I97" s="60"/>
    </row>
    <row r="98" spans="1:43" s="31" customFormat="1" ht="15.75" x14ac:dyDescent="0.25">
      <c r="A98" s="23" t="s">
        <v>262</v>
      </c>
      <c r="B98" s="24"/>
      <c r="C98" s="48"/>
      <c r="D98" s="69" t="s">
        <v>263</v>
      </c>
      <c r="E98" s="48"/>
      <c r="F98" s="51"/>
      <c r="G98" s="37"/>
      <c r="H98" s="38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</row>
    <row r="99" spans="1:43" s="5" customFormat="1" ht="45" x14ac:dyDescent="0.25">
      <c r="A99" s="32" t="s">
        <v>264</v>
      </c>
      <c r="B99" s="76" t="s">
        <v>16</v>
      </c>
      <c r="C99" s="44" t="s">
        <v>265</v>
      </c>
      <c r="D99" s="56" t="s">
        <v>266</v>
      </c>
      <c r="E99" s="48" t="s">
        <v>25</v>
      </c>
      <c r="F99" s="36">
        <v>36</v>
      </c>
      <c r="G99" s="57">
        <v>164.43041898729601</v>
      </c>
      <c r="H99" s="38">
        <f t="shared" si="1"/>
        <v>5919.4950835426562</v>
      </c>
    </row>
    <row r="100" spans="1:43" s="5" customFormat="1" ht="45" x14ac:dyDescent="0.25">
      <c r="A100" s="32" t="s">
        <v>267</v>
      </c>
      <c r="B100" s="76" t="s">
        <v>16</v>
      </c>
      <c r="C100" s="44" t="s">
        <v>268</v>
      </c>
      <c r="D100" s="45" t="s">
        <v>269</v>
      </c>
      <c r="E100" s="48" t="s">
        <v>25</v>
      </c>
      <c r="F100" s="36">
        <v>12</v>
      </c>
      <c r="G100" s="57">
        <v>282.07784143862403</v>
      </c>
      <c r="H100" s="38">
        <f t="shared" si="1"/>
        <v>3384.9340972634882</v>
      </c>
    </row>
    <row r="101" spans="1:43" s="5" customFormat="1" ht="60" x14ac:dyDescent="0.25">
      <c r="A101" s="32" t="s">
        <v>270</v>
      </c>
      <c r="B101" s="76" t="s">
        <v>16</v>
      </c>
      <c r="C101" s="44" t="s">
        <v>271</v>
      </c>
      <c r="D101" s="56" t="s">
        <v>272</v>
      </c>
      <c r="E101" s="48" t="s">
        <v>25</v>
      </c>
      <c r="F101" s="36">
        <v>10</v>
      </c>
      <c r="G101" s="57">
        <v>103.40505884798321</v>
      </c>
      <c r="H101" s="38">
        <f t="shared" si="1"/>
        <v>1034.0505884798322</v>
      </c>
    </row>
    <row r="102" spans="1:43" s="5" customFormat="1" ht="60" x14ac:dyDescent="0.25">
      <c r="A102" s="32" t="s">
        <v>273</v>
      </c>
      <c r="B102" s="76" t="s">
        <v>16</v>
      </c>
      <c r="C102" s="44" t="s">
        <v>274</v>
      </c>
      <c r="D102" s="56" t="s">
        <v>275</v>
      </c>
      <c r="E102" s="48" t="s">
        <v>25</v>
      </c>
      <c r="F102" s="36">
        <v>36</v>
      </c>
      <c r="G102" s="57">
        <v>334.09161940000001</v>
      </c>
      <c r="H102" s="38">
        <f t="shared" si="1"/>
        <v>12027.298298400001</v>
      </c>
    </row>
    <row r="103" spans="1:43" s="31" customFormat="1" ht="15.75" x14ac:dyDescent="0.25">
      <c r="A103" s="23" t="s">
        <v>276</v>
      </c>
      <c r="B103" s="24"/>
      <c r="C103" s="48"/>
      <c r="D103" s="55" t="s">
        <v>277</v>
      </c>
      <c r="E103" s="48"/>
      <c r="F103" s="36"/>
      <c r="G103" s="64"/>
      <c r="H103" s="38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</row>
    <row r="104" spans="1:43" s="5" customFormat="1" ht="60" x14ac:dyDescent="0.25">
      <c r="A104" s="93" t="s">
        <v>278</v>
      </c>
      <c r="B104" s="76" t="s">
        <v>16</v>
      </c>
      <c r="C104" s="80" t="s">
        <v>279</v>
      </c>
      <c r="D104" s="94" t="s">
        <v>280</v>
      </c>
      <c r="E104" s="95" t="s">
        <v>118</v>
      </c>
      <c r="F104" s="96">
        <v>250</v>
      </c>
      <c r="G104" s="57">
        <v>61.247613731919998</v>
      </c>
      <c r="H104" s="38">
        <f t="shared" si="1"/>
        <v>15311.90343298</v>
      </c>
    </row>
    <row r="105" spans="1:43" s="5" customFormat="1" ht="16.5" thickBot="1" x14ac:dyDescent="0.3">
      <c r="A105" s="97"/>
      <c r="B105" s="98"/>
      <c r="C105" s="99"/>
      <c r="D105" s="100"/>
      <c r="E105" s="100"/>
      <c r="F105" s="101"/>
      <c r="G105" s="102" t="s">
        <v>281</v>
      </c>
      <c r="H105" s="103">
        <f>SUM(H6:H104)</f>
        <v>795182.38358086674</v>
      </c>
    </row>
    <row r="107" spans="1:43" x14ac:dyDescent="0.25">
      <c r="H107" s="107"/>
    </row>
    <row r="108" spans="1:43" x14ac:dyDescent="0.25">
      <c r="H108" s="107"/>
    </row>
  </sheetData>
  <autoFilter ref="B1:B107"/>
  <mergeCells count="7">
    <mergeCell ref="I96:I97"/>
    <mergeCell ref="A1:A3"/>
    <mergeCell ref="B1:G1"/>
    <mergeCell ref="B2:G2"/>
    <mergeCell ref="I39:I44"/>
    <mergeCell ref="I47:I49"/>
    <mergeCell ref="I59:I6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REFORMA DOS BANHEIROS </vt:lpstr>
      <vt:lpstr>'REFORMA DOS BANHEIROS 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TCE-ES</dc:creator>
  <cp:lastModifiedBy>TCE-ES</cp:lastModifiedBy>
  <dcterms:created xsi:type="dcterms:W3CDTF">2019-07-18T22:08:55Z</dcterms:created>
  <dcterms:modified xsi:type="dcterms:W3CDTF">2019-07-18T22:09:25Z</dcterms:modified>
</cp:coreProperties>
</file>