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03993\Downloads\"/>
    </mc:Choice>
  </mc:AlternateContent>
  <xr:revisionPtr revIDLastSave="0" documentId="13_ncr:1_{264278CD-8523-4347-A9C6-73D3F2F841A5}" xr6:coauthVersionLast="46" xr6:coauthVersionMax="47" xr10:uidLastSave="{00000000-0000-0000-0000-000000000000}"/>
  <bookViews>
    <workbookView xWindow="-110" yWindow="-110" windowWidth="19420" windowHeight="10300" xr2:uid="{1648B2FF-AE1F-4CB5-B6AB-96B5FBEA6B02}"/>
  </bookViews>
  <sheets>
    <sheet name="Texto 3 - Ativo não circulante" sheetId="6" r:id="rId1"/>
  </sheets>
  <definedNames>
    <definedName name="PIB_dos_Municípi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6" l="1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J80" i="6" l="1"/>
  <c r="J72" i="6"/>
  <c r="J64" i="6"/>
  <c r="J56" i="6"/>
  <c r="J48" i="6"/>
  <c r="J40" i="6"/>
  <c r="J32" i="6"/>
  <c r="J24" i="6"/>
  <c r="J16" i="6"/>
  <c r="J45" i="6"/>
  <c r="J37" i="6"/>
  <c r="J29" i="6"/>
  <c r="J21" i="6"/>
  <c r="J13" i="6"/>
  <c r="J5" i="6"/>
  <c r="J78" i="6"/>
  <c r="J70" i="6"/>
  <c r="J62" i="6"/>
  <c r="J54" i="6"/>
  <c r="J46" i="6"/>
  <c r="J30" i="6"/>
  <c r="J22" i="6"/>
  <c r="J14" i="6"/>
  <c r="J6" i="6"/>
  <c r="J79" i="6"/>
  <c r="J71" i="6"/>
  <c r="J55" i="6"/>
  <c r="J47" i="6"/>
  <c r="J39" i="6"/>
  <c r="J31" i="6"/>
  <c r="J23" i="6"/>
  <c r="J15" i="6"/>
  <c r="J7" i="6"/>
  <c r="J81" i="6"/>
  <c r="J73" i="6"/>
  <c r="J65" i="6"/>
  <c r="J57" i="6"/>
  <c r="J49" i="6"/>
  <c r="J41" i="6"/>
  <c r="J33" i="6"/>
  <c r="J25" i="6"/>
  <c r="J17" i="6"/>
  <c r="J9" i="6"/>
  <c r="J74" i="6"/>
  <c r="J66" i="6"/>
  <c r="J58" i="6"/>
  <c r="J50" i="6"/>
  <c r="J34" i="6"/>
  <c r="J18" i="6"/>
  <c r="J75" i="6"/>
  <c r="J67" i="6"/>
  <c r="J59" i="6"/>
  <c r="J51" i="6"/>
  <c r="J43" i="6"/>
  <c r="J35" i="6"/>
  <c r="J27" i="6"/>
  <c r="J19" i="6"/>
  <c r="J11" i="6"/>
  <c r="J76" i="6"/>
  <c r="J68" i="6"/>
  <c r="J60" i="6"/>
  <c r="J52" i="6"/>
  <c r="J44" i="6"/>
  <c r="J36" i="6"/>
  <c r="J28" i="6"/>
  <c r="J20" i="6"/>
  <c r="J12" i="6"/>
  <c r="J4" i="6"/>
  <c r="J3" i="6"/>
  <c r="J42" i="6"/>
  <c r="J26" i="6"/>
  <c r="J10" i="6"/>
  <c r="J8" i="6"/>
  <c r="J63" i="6"/>
  <c r="J38" i="6"/>
  <c r="J77" i="6"/>
  <c r="J69" i="6"/>
  <c r="J61" i="6"/>
  <c r="J53" i="6"/>
</calcChain>
</file>

<file path=xl/sharedStrings.xml><?xml version="1.0" encoding="utf-8"?>
<sst xmlns="http://schemas.openxmlformats.org/spreadsheetml/2006/main" count="87" uniqueCount="87">
  <si>
    <t>Ente</t>
  </si>
  <si>
    <r>
      <t>ATIVO NÃO CIRCULANTE</t>
    </r>
    <r>
      <rPr>
        <b/>
        <vertAlign val="superscript"/>
        <sz val="11"/>
        <color theme="0"/>
        <rFont val="Calibri"/>
        <family val="2"/>
        <scheme val="minor"/>
      </rPr>
      <t>1</t>
    </r>
    <r>
      <rPr>
        <b/>
        <sz val="11"/>
        <color theme="0"/>
        <rFont val="Calibri"/>
        <family val="2"/>
        <scheme val="minor"/>
      </rPr>
      <t xml:space="preserve"> (em R$ milhões</t>
    </r>
    <r>
      <rPr>
        <b/>
        <vertAlign val="super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 xml:space="preserve"> - a preços de dez/2022)</t>
    </r>
  </si>
  <si>
    <t>Variação %
2022/2016</t>
  </si>
  <si>
    <t>Média
2016-2022
(R$ milhões)</t>
  </si>
  <si>
    <t>Estado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</si>
  <si>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</si>
  <si>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</si>
  <si>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</si>
  <si>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</si>
  <si>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</si>
  <si>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</si>
  <si>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</si>
  <si>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</si>
  <si>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</si>
  <si>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</si>
  <si>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</si>
  <si>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</si>
  <si>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</si>
  <si>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</si>
  <si>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</si>
  <si>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</si>
  <si>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</si>
  <si>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</si>
  <si>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</si>
  <si>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</si>
  <si>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</si>
  <si>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</si>
  <si>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</si>
  <si>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</si>
  <si>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</si>
  <si>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</si>
  <si>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</si>
  <si>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</si>
  <si>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</si>
  <si>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</si>
  <si>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</si>
  <si>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</si>
  <si>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</si>
  <si>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</si>
  <si>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</si>
  <si>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</si>
  <si>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</si>
  <si>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</si>
  <si>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</si>
  <si>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</si>
  <si>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</si>
  <si>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</si>
  <si>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</si>
  <si>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</si>
  <si>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</si>
  <si>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</si>
  <si>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</si>
  <si>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</si>
  <si>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</si>
  <si>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</si>
  <si>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</si>
  <si>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</si>
  <si>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</si>
  <si>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</si>
  <si>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</si>
  <si>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</si>
  <si>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</si>
  <si>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</si>
  <si>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</si>
  <si>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</si>
  <si>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</si>
  <si>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</si>
  <si>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</si>
  <si>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</si>
  <si>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</si>
  <si>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</si>
  <si>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</si>
  <si>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</si>
  <si>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</si>
  <si>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</si>
  <si>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</si>
  <si>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</si>
  <si>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</si>
  <si>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</si>
  <si>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</si>
  <si>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</si>
  <si>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</si>
  <si>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</si>
  <si>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Fonte: Estado: Sigefes; Municípios: Cidades. Elaborado por: NATR/TCEES</t>
  </si>
  <si>
    <t>1) Posição em 31 de dezembro</t>
  </si>
  <si>
    <t>2) Valores autalizados pelo IPCA até dez/2022</t>
  </si>
  <si>
    <t>3) Governador = dez-2022 / dez-2018; Prefeito = dez-2020 / dez-2016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</si>
</sst>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/>
    <xf numFmtId="0" fontId="2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0" borderId="0" xfId="0" applyFont="1"/>
    <xf numFmtId="4" fontId="0" fillId="4" borderId="0" xfId="0" applyNumberFormat="1" applyFill="1" applyAlignment="1">
      <alignment vertical="center"/>
    </xf>
    <xf numFmtId="164" fontId="0" fillId="4" borderId="0" xfId="1" applyNumberFormat="1" applyFont="1" applyFill="1" applyAlignment="1">
      <alignment horizontal="right" vertical="center"/>
    </xf>
    <xf numFmtId="4" fontId="0" fillId="0" borderId="0" xfId="0" applyNumberForma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4" fontId="0" fillId="3" borderId="0" xfId="0" applyNumberFormat="1" applyFill="1" applyAlignment="1">
      <alignment vertical="center"/>
    </xf>
    <xf numFmtId="164" fontId="0" fillId="3" borderId="0" xfId="1" applyNumberFormat="1" applyFont="1" applyFill="1" applyAlignment="1">
      <alignment horizontal="right" vertical="center"/>
    </xf>
    <xf numFmtId="4" fontId="0" fillId="5" borderId="0" xfId="0" applyNumberForma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9" fontId="4" fillId="5" borderId="0" xfId="0" applyNumberFormat="1" applyFont="1" applyFill="1" applyAlignment="1">
      <alignment horizontal="center" vertical="center" wrapText="1"/>
    </xf>
  </cellXfs>
  <cellStyles count="3">
    <cellStyle name="Normal" xfId="0" builtinId="0"/>
    <cellStyle name="Normal 2" xfId="2" xr:uid="{845697BD-9C85-4495-B4D9-D5D254EF2054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4FF0-667B-4EF7-8D88-66ED89C5CE0E}">
  <sheetPr>
    <tabColor rgb="FFFFFF00"/>
  </sheetPr>
  <dimension ref="A1:L85"/>
  <sheetViews>
    <sheetView showGridLines="0" tabSelected="1" zoomScale="85" zoomScaleNormal="85" workbookViewId="0">
      <selection activeCell="K7" sqref="K7"/>
    </sheetView>
  </sheetViews>
  <sheetFormatPr defaultRowHeight="14.5" x14ac:dyDescent="0.35"/>
  <cols>
    <col min="1" max="1" width="22.7265625" bestFit="1" customWidth="1"/>
    <col min="2" max="8" width="16" bestFit="1" customWidth="1"/>
    <col min="9" max="9" width="16" customWidth="1"/>
    <col min="10" max="10" width="12.453125" customWidth="1"/>
  </cols>
  <sheetData>
    <row r="1" spans="1:12" ht="16.5" customHeight="1" x14ac:dyDescent="0.35">
      <c r="A1" s="15" t="s">
        <v>0</v>
      </c>
      <c r="B1" s="16" t="s">
        <v>1</v>
      </c>
      <c r="C1" s="16"/>
      <c r="D1" s="16"/>
      <c r="E1" s="16"/>
      <c r="F1" s="16"/>
      <c r="G1" s="16"/>
      <c r="H1" s="16"/>
      <c r="I1" s="17" t="s">
        <v>2</v>
      </c>
      <c r="J1" s="18" t="s">
        <v>3</v>
      </c>
      <c r="L1" s="7"/>
    </row>
    <row r="2" spans="1:12" ht="34.5" customHeight="1" x14ac:dyDescent="0.35">
      <c r="A2" s="15"/>
      <c r="B2" s="5">
        <v>2016</v>
      </c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17"/>
      <c r="J2" s="18"/>
    </row>
    <row r="3" spans="1:12" x14ac:dyDescent="0.35">
      <c r="A3" s="6" t="s">
        <v>4</v>
      </c>
      <c r="B3" s="8">
        <v>174.5037482675497</v>
      </c>
      <c r="C3" s="8">
        <v>196.28052212131408</v>
      </c>
      <c r="D3" s="8">
        <v>189.20578208452639</v>
      </c>
      <c r="E3" s="8">
        <v>230.3256754054793</v>
      </c>
      <c r="F3" s="8">
        <v>244.43262611071819</v>
      </c>
      <c r="G3" s="8">
        <v>261.31716459559703</v>
      </c>
      <c r="H3" s="8">
        <v>327.39720211000002</v>
      </c>
      <c r="I3" s="9">
        <f t="shared" ref="I3:I34" si="0">H3/B3-1</f>
        <v>0.87616143126068335</v>
      </c>
      <c r="J3" s="14">
        <f t="shared" ref="J3:J34" si="1">AVERAGE(B3:H3)</f>
        <v>231.92324581359782</v>
      </c>
    </row>
    <row r="4" spans="1:12" x14ac:dyDescent="0.35">
      <c r="A4" s="2" t="s">
        <v>5</v>
      </c>
      <c r="B4" s="10">
        <v>204.47402852267373</v>
      </c>
      <c r="C4" s="10">
        <v>196.78495683757529</v>
      </c>
      <c r="D4" s="10">
        <v>192.72257857285595</v>
      </c>
      <c r="E4" s="10">
        <v>189.90847940168527</v>
      </c>
      <c r="F4" s="10">
        <v>189.11695078790831</v>
      </c>
      <c r="G4" s="10">
        <v>170.66090096587286</v>
      </c>
      <c r="H4" s="10">
        <v>166.42084234000001</v>
      </c>
      <c r="I4" s="11">
        <f t="shared" si="0"/>
        <v>-0.1861027850705943</v>
      </c>
      <c r="J4" s="14">
        <f t="shared" si="1"/>
        <v>187.15553391836735</v>
      </c>
    </row>
    <row r="5" spans="1:12" x14ac:dyDescent="0.35">
      <c r="A5" s="3" t="s">
        <v>6</v>
      </c>
      <c r="B5" s="12">
        <v>29.989424961582603</v>
      </c>
      <c r="C5" s="12">
        <v>30.580170134201097</v>
      </c>
      <c r="D5" s="12">
        <v>32.783123533257971</v>
      </c>
      <c r="E5" s="12">
        <v>32.655119187592547</v>
      </c>
      <c r="F5" s="12">
        <v>33.028749215074775</v>
      </c>
      <c r="G5" s="12">
        <v>31.72180640092752</v>
      </c>
      <c r="H5" s="12">
        <v>33.992110920000002</v>
      </c>
      <c r="I5" s="13">
        <f t="shared" si="0"/>
        <v>0.13346991359604155</v>
      </c>
      <c r="J5" s="14">
        <f t="shared" si="1"/>
        <v>32.107214907519506</v>
      </c>
    </row>
    <row r="6" spans="1:12" x14ac:dyDescent="0.35">
      <c r="A6" s="2" t="s">
        <v>7</v>
      </c>
      <c r="B6" s="10">
        <v>55.505989380063653</v>
      </c>
      <c r="C6" s="10">
        <v>52.044162922465532</v>
      </c>
      <c r="D6" s="10">
        <v>55.784808794808662</v>
      </c>
      <c r="E6" s="10">
        <v>63.477851648332575</v>
      </c>
      <c r="F6" s="10">
        <v>67.649662452400804</v>
      </c>
      <c r="G6" s="10">
        <v>63.532974175198099</v>
      </c>
      <c r="H6" s="10">
        <v>71.95318614</v>
      </c>
      <c r="I6" s="11">
        <f t="shared" si="0"/>
        <v>0.29631391032989618</v>
      </c>
      <c r="J6" s="14">
        <f t="shared" si="1"/>
        <v>61.42123364475276</v>
      </c>
    </row>
    <row r="7" spans="1:12" x14ac:dyDescent="0.35">
      <c r="A7" s="3" t="s">
        <v>8</v>
      </c>
      <c r="B7" s="12">
        <v>66.756327531992028</v>
      </c>
      <c r="C7" s="12">
        <v>55.036309907787604</v>
      </c>
      <c r="D7" s="12">
        <v>74.255159039396389</v>
      </c>
      <c r="E7" s="12">
        <v>76.920943826099489</v>
      </c>
      <c r="F7" s="12">
        <v>49.856611430756146</v>
      </c>
      <c r="G7" s="12">
        <v>44.926737385581291</v>
      </c>
      <c r="H7" s="12">
        <v>52.796329419999999</v>
      </c>
      <c r="I7" s="13">
        <f t="shared" si="0"/>
        <v>-0.20911872519203367</v>
      </c>
      <c r="J7" s="14">
        <f t="shared" si="1"/>
        <v>60.078345505944718</v>
      </c>
    </row>
    <row r="8" spans="1:12" x14ac:dyDescent="0.35">
      <c r="A8" s="2" t="s">
        <v>9</v>
      </c>
      <c r="B8" s="10">
        <v>65.753413668752401</v>
      </c>
      <c r="C8" s="10">
        <v>69.2531713767208</v>
      </c>
      <c r="D8" s="10">
        <v>44.787960133611321</v>
      </c>
      <c r="E8" s="10">
        <v>48.18486413515037</v>
      </c>
      <c r="F8" s="10">
        <v>58.899390847100868</v>
      </c>
      <c r="G8" s="10">
        <v>51.535694888249743</v>
      </c>
      <c r="H8" s="10">
        <v>55.102760150000002</v>
      </c>
      <c r="I8" s="11">
        <f t="shared" si="0"/>
        <v>-0.16197871600108038</v>
      </c>
      <c r="J8" s="14">
        <f t="shared" si="1"/>
        <v>56.216750742797934</v>
      </c>
    </row>
    <row r="9" spans="1:12" x14ac:dyDescent="0.35">
      <c r="A9" s="3" t="s">
        <v>10</v>
      </c>
      <c r="B9" s="12">
        <v>36.787534084712142</v>
      </c>
      <c r="C9" s="12">
        <v>35.937238749075512</v>
      </c>
      <c r="D9" s="12">
        <v>36.882916291027975</v>
      </c>
      <c r="E9" s="12">
        <v>35.568915295645184</v>
      </c>
      <c r="F9" s="12">
        <v>38.89128601899332</v>
      </c>
      <c r="G9" s="12">
        <v>36.771428114573183</v>
      </c>
      <c r="H9" s="12">
        <v>39.421842679999997</v>
      </c>
      <c r="I9" s="13">
        <f t="shared" si="0"/>
        <v>7.1608729990483289E-2</v>
      </c>
      <c r="J9" s="14">
        <f t="shared" si="1"/>
        <v>37.180165890575331</v>
      </c>
    </row>
    <row r="10" spans="1:12" x14ac:dyDescent="0.35">
      <c r="A10" s="2" t="s">
        <v>11</v>
      </c>
      <c r="B10" s="10">
        <v>1155.4091056489438</v>
      </c>
      <c r="C10" s="10">
        <v>1126.3584993806696</v>
      </c>
      <c r="D10" s="10">
        <v>1174.1358811715945</v>
      </c>
      <c r="E10" s="10">
        <v>1535.482224266508</v>
      </c>
      <c r="F10" s="10">
        <v>412.70032129860817</v>
      </c>
      <c r="G10" s="10">
        <v>390.75933203772621</v>
      </c>
      <c r="H10" s="10">
        <v>1434.71272105</v>
      </c>
      <c r="I10" s="11">
        <f t="shared" si="0"/>
        <v>0.24173568828175673</v>
      </c>
      <c r="J10" s="14">
        <f t="shared" si="1"/>
        <v>1032.7940121220072</v>
      </c>
    </row>
    <row r="11" spans="1:12" x14ac:dyDescent="0.35">
      <c r="A11" s="3" t="s">
        <v>12</v>
      </c>
      <c r="B11" s="12">
        <v>19.551571926019669</v>
      </c>
      <c r="C11" s="12">
        <v>18.900944738872582</v>
      </c>
      <c r="D11" s="12">
        <v>19.487899868847389</v>
      </c>
      <c r="E11" s="12">
        <v>20.02252866461469</v>
      </c>
      <c r="F11" s="12">
        <v>19.604175332550906</v>
      </c>
      <c r="G11" s="12">
        <v>17.187798611131313</v>
      </c>
      <c r="H11" s="12">
        <v>18.16522015</v>
      </c>
      <c r="I11" s="13">
        <f t="shared" si="0"/>
        <v>-7.0907432981114016E-2</v>
      </c>
      <c r="J11" s="14">
        <f t="shared" si="1"/>
        <v>18.988591327433795</v>
      </c>
    </row>
    <row r="12" spans="1:12" x14ac:dyDescent="0.35">
      <c r="A12" s="2" t="s">
        <v>13</v>
      </c>
      <c r="B12" s="10">
        <v>2154.4190979419673</v>
      </c>
      <c r="C12" s="10">
        <v>2606.217087687985</v>
      </c>
      <c r="D12" s="10">
        <v>2675.7783462904372</v>
      </c>
      <c r="E12" s="10">
        <v>2749.1589922666103</v>
      </c>
      <c r="F12" s="10">
        <v>2533.89076226208</v>
      </c>
      <c r="G12" s="10">
        <v>672.4607458983395</v>
      </c>
      <c r="H12" s="10">
        <v>1457.5910053</v>
      </c>
      <c r="I12" s="11">
        <f t="shared" si="0"/>
        <v>-0.32344129018704859</v>
      </c>
      <c r="J12" s="14">
        <f t="shared" si="1"/>
        <v>2121.3594339496312</v>
      </c>
    </row>
    <row r="13" spans="1:12" x14ac:dyDescent="0.35">
      <c r="A13" s="3" t="s">
        <v>14</v>
      </c>
      <c r="B13" s="12">
        <v>76.826574922971162</v>
      </c>
      <c r="C13" s="12">
        <v>72.078795164504513</v>
      </c>
      <c r="D13" s="12">
        <v>81.058867056358579</v>
      </c>
      <c r="E13" s="12">
        <v>79.187036728271451</v>
      </c>
      <c r="F13" s="12">
        <v>86.710310817807397</v>
      </c>
      <c r="G13" s="12">
        <v>83.102623767737626</v>
      </c>
      <c r="H13" s="12">
        <v>88.311982659999998</v>
      </c>
      <c r="I13" s="13">
        <f t="shared" si="0"/>
        <v>0.14949784952074818</v>
      </c>
      <c r="J13" s="14">
        <f t="shared" si="1"/>
        <v>81.039455873950104</v>
      </c>
    </row>
    <row r="14" spans="1:12" x14ac:dyDescent="0.35">
      <c r="A14" s="2" t="s">
        <v>15</v>
      </c>
      <c r="B14" s="10">
        <v>111.31147413551707</v>
      </c>
      <c r="C14" s="10">
        <v>113.38924416705785</v>
      </c>
      <c r="D14" s="10">
        <v>100.06648970950199</v>
      </c>
      <c r="E14" s="10">
        <v>93.036993040114297</v>
      </c>
      <c r="F14" s="10">
        <v>317.31122350489568</v>
      </c>
      <c r="G14" s="10">
        <v>279.84839894985487</v>
      </c>
      <c r="H14" s="10">
        <v>287.86417139999998</v>
      </c>
      <c r="I14" s="11">
        <f t="shared" si="0"/>
        <v>1.5861140878391149</v>
      </c>
      <c r="J14" s="14">
        <f t="shared" si="1"/>
        <v>186.11828498670596</v>
      </c>
    </row>
    <row r="15" spans="1:12" x14ac:dyDescent="0.35">
      <c r="A15" s="3" t="s">
        <v>16</v>
      </c>
      <c r="B15" s="12">
        <v>152.6853208900348</v>
      </c>
      <c r="C15" s="12">
        <v>153.57941131000561</v>
      </c>
      <c r="D15" s="12">
        <v>161.82887504979473</v>
      </c>
      <c r="E15" s="12">
        <v>149.18089235788023</v>
      </c>
      <c r="F15" s="12">
        <v>110.68522495984477</v>
      </c>
      <c r="G15" s="12">
        <v>116.35207626820973</v>
      </c>
      <c r="H15" s="12">
        <v>136.50266678999998</v>
      </c>
      <c r="I15" s="13">
        <f t="shared" si="0"/>
        <v>-0.10598696721926337</v>
      </c>
      <c r="J15" s="14">
        <f t="shared" si="1"/>
        <v>140.1163525179671</v>
      </c>
    </row>
    <row r="16" spans="1:12" x14ac:dyDescent="0.35">
      <c r="A16" s="2" t="s">
        <v>17</v>
      </c>
      <c r="B16" s="10">
        <v>110.46734369617975</v>
      </c>
      <c r="C16" s="10">
        <v>107.52420961750893</v>
      </c>
      <c r="D16" s="10">
        <v>107.7408277537334</v>
      </c>
      <c r="E16" s="10">
        <v>107.6659730178113</v>
      </c>
      <c r="F16" s="10">
        <v>107.83193171144329</v>
      </c>
      <c r="G16" s="10">
        <v>125.90287252245362</v>
      </c>
      <c r="H16" s="10">
        <v>114.31979509</v>
      </c>
      <c r="I16" s="11">
        <f t="shared" si="0"/>
        <v>3.4874119942774229E-2</v>
      </c>
      <c r="J16" s="14">
        <f t="shared" si="1"/>
        <v>111.63613620130432</v>
      </c>
    </row>
    <row r="17" spans="1:10" x14ac:dyDescent="0.35">
      <c r="A17" s="3" t="s">
        <v>18</v>
      </c>
      <c r="B17" s="12">
        <v>42.121041733616849</v>
      </c>
      <c r="C17" s="12">
        <v>34.974194856669527</v>
      </c>
      <c r="D17" s="12">
        <v>41.545003797819653</v>
      </c>
      <c r="E17" s="12">
        <v>52.157543906831229</v>
      </c>
      <c r="F17" s="12">
        <v>52.615359813982607</v>
      </c>
      <c r="G17" s="12">
        <v>53.162457373628868</v>
      </c>
      <c r="H17" s="12">
        <v>58.97448395</v>
      </c>
      <c r="I17" s="13">
        <f t="shared" si="0"/>
        <v>0.40011931145882373</v>
      </c>
      <c r="J17" s="14">
        <f t="shared" si="1"/>
        <v>47.935726490364104</v>
      </c>
    </row>
    <row r="18" spans="1:10" x14ac:dyDescent="0.35">
      <c r="A18" s="2" t="s">
        <v>19</v>
      </c>
      <c r="B18" s="10">
        <v>66.689643108226377</v>
      </c>
      <c r="C18" s="10">
        <v>65.187644342678851</v>
      </c>
      <c r="D18" s="10">
        <v>63.074503469933951</v>
      </c>
      <c r="E18" s="10">
        <v>68.493108661014531</v>
      </c>
      <c r="F18" s="10">
        <v>69.864968220503727</v>
      </c>
      <c r="G18" s="10">
        <v>68.566085001595042</v>
      </c>
      <c r="H18" s="10">
        <v>78.710947169999997</v>
      </c>
      <c r="I18" s="11">
        <f t="shared" si="0"/>
        <v>0.18025743581001041</v>
      </c>
      <c r="J18" s="14">
        <f t="shared" si="1"/>
        <v>68.655271424850355</v>
      </c>
    </row>
    <row r="19" spans="1:10" x14ac:dyDescent="0.35">
      <c r="A19" s="3" t="s">
        <v>20</v>
      </c>
      <c r="B19" s="12">
        <v>377.33016077556459</v>
      </c>
      <c r="C19" s="12">
        <v>365.4649943740431</v>
      </c>
      <c r="D19" s="12">
        <v>642.12797351013</v>
      </c>
      <c r="E19" s="12">
        <v>322.77586833965086</v>
      </c>
      <c r="F19" s="12">
        <v>299.92583777787024</v>
      </c>
      <c r="G19" s="12">
        <v>277.31860235831641</v>
      </c>
      <c r="H19" s="12">
        <v>290.89635713000001</v>
      </c>
      <c r="I19" s="13">
        <f t="shared" si="0"/>
        <v>-0.22906677660727814</v>
      </c>
      <c r="J19" s="14">
        <f t="shared" si="1"/>
        <v>367.97711346651079</v>
      </c>
    </row>
    <row r="20" spans="1:10" x14ac:dyDescent="0.35">
      <c r="A20" s="2" t="s">
        <v>21</v>
      </c>
      <c r="B20" s="10">
        <v>1305.6768674814541</v>
      </c>
      <c r="C20" s="10">
        <v>1240.5705155023161</v>
      </c>
      <c r="D20" s="10">
        <v>1603.8606242847159</v>
      </c>
      <c r="E20" s="10">
        <v>1735.7818114867102</v>
      </c>
      <c r="F20" s="10">
        <v>1858.353341672107</v>
      </c>
      <c r="G20" s="10">
        <v>1333.4729190037349</v>
      </c>
      <c r="H20" s="10">
        <v>1537.38129366</v>
      </c>
      <c r="I20" s="11">
        <f t="shared" si="0"/>
        <v>0.1774592412175342</v>
      </c>
      <c r="J20" s="14">
        <f t="shared" si="1"/>
        <v>1516.4424818701482</v>
      </c>
    </row>
    <row r="21" spans="1:10" x14ac:dyDescent="0.35">
      <c r="A21" s="3" t="s">
        <v>22</v>
      </c>
      <c r="B21" s="12">
        <v>78.635511615379045</v>
      </c>
      <c r="C21" s="12">
        <v>180.02448022660215</v>
      </c>
      <c r="D21" s="12">
        <v>203.41926533581554</v>
      </c>
      <c r="E21" s="12">
        <v>196.29310760391408</v>
      </c>
      <c r="F21" s="12">
        <v>191.86445305002411</v>
      </c>
      <c r="G21" s="12">
        <v>173.13277377769421</v>
      </c>
      <c r="H21" s="12">
        <v>183.29730761000002</v>
      </c>
      <c r="I21" s="13">
        <f t="shared" si="0"/>
        <v>1.3309736764547466</v>
      </c>
      <c r="J21" s="14">
        <f t="shared" si="1"/>
        <v>172.38098560277558</v>
      </c>
    </row>
    <row r="22" spans="1:10" x14ac:dyDescent="0.35">
      <c r="A22" s="2" t="s">
        <v>23</v>
      </c>
      <c r="B22" s="10">
        <v>231.90080502946338</v>
      </c>
      <c r="C22" s="10">
        <v>247.6669849349453</v>
      </c>
      <c r="D22" s="10">
        <v>276.47115822191006</v>
      </c>
      <c r="E22" s="10">
        <v>295.02448365413949</v>
      </c>
      <c r="F22" s="10">
        <v>328.67070973799673</v>
      </c>
      <c r="G22" s="10">
        <v>332.12746841913207</v>
      </c>
      <c r="H22" s="10">
        <v>349.37639098</v>
      </c>
      <c r="I22" s="11">
        <f t="shared" si="0"/>
        <v>0.50657687857362599</v>
      </c>
      <c r="J22" s="14">
        <f t="shared" si="1"/>
        <v>294.46257156822674</v>
      </c>
    </row>
    <row r="23" spans="1:10" x14ac:dyDescent="0.35">
      <c r="A23" s="3" t="s">
        <v>24</v>
      </c>
      <c r="B23" s="12">
        <v>227.37581896384921</v>
      </c>
      <c r="C23" s="12">
        <v>241.26110349843057</v>
      </c>
      <c r="D23" s="12">
        <v>240.36817021333292</v>
      </c>
      <c r="E23" s="12">
        <v>237.85201283592772</v>
      </c>
      <c r="F23" s="12">
        <v>235.78403921903168</v>
      </c>
      <c r="G23" s="12">
        <v>235.49859726117745</v>
      </c>
      <c r="H23" s="12">
        <v>238.10521790999999</v>
      </c>
      <c r="I23" s="13">
        <f t="shared" si="0"/>
        <v>4.7187950746234275E-2</v>
      </c>
      <c r="J23" s="14">
        <f t="shared" si="1"/>
        <v>236.60642284310711</v>
      </c>
    </row>
    <row r="24" spans="1:10" x14ac:dyDescent="0.35">
      <c r="A24" s="2" t="s">
        <v>25</v>
      </c>
      <c r="B24" s="10">
        <v>57.438220992634683</v>
      </c>
      <c r="C24" s="10">
        <v>59.469119434624055</v>
      </c>
      <c r="D24" s="10">
        <v>60.793955325635842</v>
      </c>
      <c r="E24" s="10">
        <v>62.35900489528499</v>
      </c>
      <c r="F24" s="10">
        <v>64.8066560289883</v>
      </c>
      <c r="G24" s="10">
        <v>61.722749316847555</v>
      </c>
      <c r="H24" s="10">
        <v>63.673202240000002</v>
      </c>
      <c r="I24" s="11">
        <f t="shared" si="0"/>
        <v>0.10855108566410565</v>
      </c>
      <c r="J24" s="14">
        <f t="shared" si="1"/>
        <v>61.466129747716494</v>
      </c>
    </row>
    <row r="25" spans="1:10" x14ac:dyDescent="0.35">
      <c r="A25" s="3" t="s">
        <v>26</v>
      </c>
      <c r="B25" s="12">
        <v>16.857584901241211</v>
      </c>
      <c r="C25" s="12">
        <v>17.048434999726673</v>
      </c>
      <c r="D25" s="12">
        <v>16.87090346488942</v>
      </c>
      <c r="E25" s="12">
        <v>17.53901601933805</v>
      </c>
      <c r="F25" s="12">
        <v>15.427332304396932</v>
      </c>
      <c r="G25" s="12">
        <v>23.295963286879442</v>
      </c>
      <c r="H25" s="12">
        <v>22.47714727</v>
      </c>
      <c r="I25" s="13">
        <f t="shared" si="0"/>
        <v>0.333355127776638</v>
      </c>
      <c r="J25" s="14">
        <f t="shared" si="1"/>
        <v>18.502340320924532</v>
      </c>
    </row>
    <row r="26" spans="1:10" x14ac:dyDescent="0.35">
      <c r="A26" s="2" t="s">
        <v>27</v>
      </c>
      <c r="B26" s="10">
        <v>96.664082973895106</v>
      </c>
      <c r="C26" s="10">
        <v>98.329212506910281</v>
      </c>
      <c r="D26" s="10">
        <v>105.96043136362313</v>
      </c>
      <c r="E26" s="10">
        <v>97.677596903636939</v>
      </c>
      <c r="F26" s="10">
        <v>105.26849622349872</v>
      </c>
      <c r="G26" s="10">
        <v>108.07582417342864</v>
      </c>
      <c r="H26" s="10">
        <v>121.52007440999999</v>
      </c>
      <c r="I26" s="11">
        <f t="shared" si="0"/>
        <v>0.25713781863339502</v>
      </c>
      <c r="J26" s="14">
        <f t="shared" si="1"/>
        <v>104.78510265071326</v>
      </c>
    </row>
    <row r="27" spans="1:10" x14ac:dyDescent="0.35">
      <c r="A27" s="3" t="s">
        <v>28</v>
      </c>
      <c r="B27" s="12">
        <v>40.5643336948729</v>
      </c>
      <c r="C27" s="12">
        <v>34.662973254414119</v>
      </c>
      <c r="D27" s="12">
        <v>34.542183677750316</v>
      </c>
      <c r="E27" s="12">
        <v>35.240012261775838</v>
      </c>
      <c r="F27" s="12">
        <v>36.678244599098029</v>
      </c>
      <c r="G27" s="12">
        <v>36.308089214219642</v>
      </c>
      <c r="H27" s="12">
        <v>40.532505540000002</v>
      </c>
      <c r="I27" s="13">
        <f t="shared" si="0"/>
        <v>-7.8463398689865294E-4</v>
      </c>
      <c r="J27" s="14">
        <f t="shared" si="1"/>
        <v>36.932620320304409</v>
      </c>
    </row>
    <row r="28" spans="1:10" x14ac:dyDescent="0.35">
      <c r="A28" s="2" t="s">
        <v>29</v>
      </c>
      <c r="B28" s="10">
        <v>88.427784461793223</v>
      </c>
      <c r="C28" s="10">
        <v>87.698304719357196</v>
      </c>
      <c r="D28" s="10">
        <v>92.298389513581625</v>
      </c>
      <c r="E28" s="10">
        <v>99.318772424232137</v>
      </c>
      <c r="F28" s="10">
        <v>107.96338356044924</v>
      </c>
      <c r="G28" s="10">
        <v>102.72510074375754</v>
      </c>
      <c r="H28" s="10">
        <v>106.03337822</v>
      </c>
      <c r="I28" s="11">
        <f t="shared" si="0"/>
        <v>0.19909572387639751</v>
      </c>
      <c r="J28" s="14">
        <f t="shared" si="1"/>
        <v>97.780730520452991</v>
      </c>
    </row>
    <row r="29" spans="1:10" x14ac:dyDescent="0.35">
      <c r="A29" s="3" t="s">
        <v>30</v>
      </c>
      <c r="B29" s="12">
        <v>145.3556159224822</v>
      </c>
      <c r="C29" s="12">
        <v>153.94186406191938</v>
      </c>
      <c r="D29" s="12">
        <v>154.25584533885018</v>
      </c>
      <c r="E29" s="12">
        <v>150.14930330682756</v>
      </c>
      <c r="F29" s="12">
        <v>95.257740367741576</v>
      </c>
      <c r="G29" s="12">
        <v>114.80151262357303</v>
      </c>
      <c r="H29" s="12">
        <v>145.29420146000001</v>
      </c>
      <c r="I29" s="13">
        <f t="shared" si="0"/>
        <v>-4.2251179696384256E-4</v>
      </c>
      <c r="J29" s="14">
        <f t="shared" si="1"/>
        <v>137.00801186877055</v>
      </c>
    </row>
    <row r="30" spans="1:10" x14ac:dyDescent="0.35">
      <c r="A30" s="2" t="s">
        <v>31</v>
      </c>
      <c r="B30" s="10">
        <v>52.578598901035697</v>
      </c>
      <c r="C30" s="10">
        <v>53.58079333375747</v>
      </c>
      <c r="D30" s="10">
        <v>55.579027133293906</v>
      </c>
      <c r="E30" s="10">
        <v>57.199321693957572</v>
      </c>
      <c r="F30" s="10">
        <v>64.098636473900072</v>
      </c>
      <c r="G30" s="10">
        <v>62.098571191964929</v>
      </c>
      <c r="H30" s="10">
        <v>66.168860760000001</v>
      </c>
      <c r="I30" s="11">
        <f t="shared" si="0"/>
        <v>0.25847516181524965</v>
      </c>
      <c r="J30" s="14">
        <f t="shared" si="1"/>
        <v>58.757687069701383</v>
      </c>
    </row>
    <row r="31" spans="1:10" x14ac:dyDescent="0.35">
      <c r="A31" s="3" t="s">
        <v>32</v>
      </c>
      <c r="B31" s="12">
        <v>74.624803011629425</v>
      </c>
      <c r="C31" s="12">
        <v>103.548875161621</v>
      </c>
      <c r="D31" s="12">
        <v>115.24322481246291</v>
      </c>
      <c r="E31" s="12">
        <v>147.74033827311595</v>
      </c>
      <c r="F31" s="12">
        <v>116.4725937278654</v>
      </c>
      <c r="G31" s="12">
        <v>107.35774714829454</v>
      </c>
      <c r="H31" s="12">
        <v>114.48206298000001</v>
      </c>
      <c r="I31" s="13">
        <f t="shared" si="0"/>
        <v>0.53410204596666455</v>
      </c>
      <c r="J31" s="14">
        <f t="shared" si="1"/>
        <v>111.35280644499846</v>
      </c>
    </row>
    <row r="32" spans="1:10" x14ac:dyDescent="0.35">
      <c r="A32" s="2" t="s">
        <v>33</v>
      </c>
      <c r="B32" s="10">
        <v>248.55238161963615</v>
      </c>
      <c r="C32" s="10">
        <v>1197.0069382644624</v>
      </c>
      <c r="D32" s="10">
        <v>1382.2250256350617</v>
      </c>
      <c r="E32" s="10">
        <v>1451.8275230249487</v>
      </c>
      <c r="F32" s="10">
        <v>1536.5396749416534</v>
      </c>
      <c r="G32" s="10">
        <v>1524.0666655405789</v>
      </c>
      <c r="H32" s="10">
        <v>1482.6520189400001</v>
      </c>
      <c r="I32" s="11">
        <f t="shared" si="0"/>
        <v>4.9651491137547303</v>
      </c>
      <c r="J32" s="14">
        <f t="shared" si="1"/>
        <v>1260.4100325666202</v>
      </c>
    </row>
    <row r="33" spans="1:10" x14ac:dyDescent="0.35">
      <c r="A33" s="3" t="s">
        <v>34</v>
      </c>
      <c r="B33" s="12">
        <v>56.034461730997911</v>
      </c>
      <c r="C33" s="12">
        <v>54.181979871247663</v>
      </c>
      <c r="D33" s="12">
        <v>53.533974781355731</v>
      </c>
      <c r="E33" s="12">
        <v>56.70298944736998</v>
      </c>
      <c r="F33" s="12">
        <v>116.84202258327781</v>
      </c>
      <c r="G33" s="12">
        <v>109.53870724946654</v>
      </c>
      <c r="H33" s="12">
        <v>114.14175159999999</v>
      </c>
      <c r="I33" s="13">
        <f t="shared" si="0"/>
        <v>1.0369920237291668</v>
      </c>
      <c r="J33" s="14">
        <f t="shared" si="1"/>
        <v>80.139412466245091</v>
      </c>
    </row>
    <row r="34" spans="1:10" x14ac:dyDescent="0.35">
      <c r="A34" s="2" t="s">
        <v>35</v>
      </c>
      <c r="B34" s="10">
        <v>44.080639235000895</v>
      </c>
      <c r="C34" s="10">
        <v>46.551819609267945</v>
      </c>
      <c r="D34" s="10">
        <v>51.374300212456795</v>
      </c>
      <c r="E34" s="10">
        <v>53.646058399586302</v>
      </c>
      <c r="F34" s="10">
        <v>57.339956398555316</v>
      </c>
      <c r="G34" s="10">
        <v>56.324378914252698</v>
      </c>
      <c r="H34" s="10">
        <v>58.492253509999998</v>
      </c>
      <c r="I34" s="11">
        <f t="shared" si="0"/>
        <v>0.32693750646782815</v>
      </c>
      <c r="J34" s="14">
        <f t="shared" si="1"/>
        <v>52.544200897017141</v>
      </c>
    </row>
    <row r="35" spans="1:10" x14ac:dyDescent="0.35">
      <c r="A35" s="3" t="s">
        <v>36</v>
      </c>
      <c r="B35" s="12">
        <v>77.400128255113614</v>
      </c>
      <c r="C35" s="12">
        <v>71.752308065175214</v>
      </c>
      <c r="D35" s="12">
        <v>69.1572483085274</v>
      </c>
      <c r="E35" s="12">
        <v>67.568000743222484</v>
      </c>
      <c r="F35" s="12">
        <v>65.997509846016968</v>
      </c>
      <c r="G35" s="12">
        <v>57.361232926973301</v>
      </c>
      <c r="H35" s="12">
        <v>57.065775509999995</v>
      </c>
      <c r="I35" s="13">
        <f t="shared" ref="I35:I66" si="2">H35/B35-1</f>
        <v>-0.26271730039116803</v>
      </c>
      <c r="J35" s="14">
        <f t="shared" ref="J35:J66" si="3">AVERAGE(B35:H35)</f>
        <v>66.614600522147001</v>
      </c>
    </row>
    <row r="36" spans="1:10" x14ac:dyDescent="0.35">
      <c r="A36" s="2" t="s">
        <v>37</v>
      </c>
      <c r="B36" s="10">
        <v>69.336896971368517</v>
      </c>
      <c r="C36" s="10">
        <v>69.168616114524156</v>
      </c>
      <c r="D36" s="10">
        <v>71.270009568401619</v>
      </c>
      <c r="E36" s="10">
        <v>74.516935544466435</v>
      </c>
      <c r="F36" s="10">
        <v>74.853683416686366</v>
      </c>
      <c r="G36" s="10">
        <v>70.968125538062978</v>
      </c>
      <c r="H36" s="10">
        <v>75.57790138</v>
      </c>
      <c r="I36" s="11">
        <f t="shared" si="2"/>
        <v>9.0009860279853582E-2</v>
      </c>
      <c r="J36" s="14">
        <f t="shared" si="3"/>
        <v>72.241738361930018</v>
      </c>
    </row>
    <row r="37" spans="1:10" x14ac:dyDescent="0.35">
      <c r="A37" s="3" t="s">
        <v>38</v>
      </c>
      <c r="B37" s="12">
        <v>22.39175545915689</v>
      </c>
      <c r="C37" s="12">
        <v>21.437376600156888</v>
      </c>
      <c r="D37" s="12">
        <v>22.104145485310582</v>
      </c>
      <c r="E37" s="12">
        <v>23.581302863133214</v>
      </c>
      <c r="F37" s="12">
        <v>23.709317594537922</v>
      </c>
      <c r="G37" s="12">
        <v>24.602016286057978</v>
      </c>
      <c r="H37" s="12">
        <v>26.34674072</v>
      </c>
      <c r="I37" s="13">
        <f t="shared" si="2"/>
        <v>0.17662685125590527</v>
      </c>
      <c r="J37" s="14">
        <f t="shared" si="3"/>
        <v>23.453236429764786</v>
      </c>
    </row>
    <row r="38" spans="1:10" x14ac:dyDescent="0.35">
      <c r="A38" s="2" t="s">
        <v>39</v>
      </c>
      <c r="B38" s="10">
        <v>58.996465116158831</v>
      </c>
      <c r="C38" s="10">
        <v>60.878951459705696</v>
      </c>
      <c r="D38" s="10">
        <v>112.74747935137054</v>
      </c>
      <c r="E38" s="10">
        <v>115.02077833933055</v>
      </c>
      <c r="F38" s="10">
        <v>116.84553850823235</v>
      </c>
      <c r="G38" s="10">
        <v>108.44689159122616</v>
      </c>
      <c r="H38" s="10">
        <v>102.40196004000001</v>
      </c>
      <c r="I38" s="11">
        <f t="shared" si="2"/>
        <v>0.73573043466891774</v>
      </c>
      <c r="J38" s="14">
        <f t="shared" si="3"/>
        <v>96.476866343717731</v>
      </c>
    </row>
    <row r="39" spans="1:10" x14ac:dyDescent="0.35">
      <c r="A39" s="3" t="s">
        <v>40</v>
      </c>
      <c r="B39" s="12">
        <v>2048.6175560223578</v>
      </c>
      <c r="C39" s="12">
        <v>2181.966463217695</v>
      </c>
      <c r="D39" s="12">
        <v>2125.930765352432</v>
      </c>
      <c r="E39" s="12">
        <v>2244.9982827494823</v>
      </c>
      <c r="F39" s="12">
        <v>2320.4682852159181</v>
      </c>
      <c r="G39" s="12">
        <v>1690.0467591945028</v>
      </c>
      <c r="H39" s="12">
        <v>1711.9431960300001</v>
      </c>
      <c r="I39" s="13">
        <f t="shared" si="2"/>
        <v>-0.16434222141786792</v>
      </c>
      <c r="J39" s="14">
        <f t="shared" si="3"/>
        <v>2046.2816153974841</v>
      </c>
    </row>
    <row r="40" spans="1:10" x14ac:dyDescent="0.35">
      <c r="A40" s="2" t="s">
        <v>41</v>
      </c>
      <c r="B40" s="10">
        <v>54.458873698513401</v>
      </c>
      <c r="C40" s="10">
        <v>54.504488509796303</v>
      </c>
      <c r="D40" s="10">
        <v>55.359299261831538</v>
      </c>
      <c r="E40" s="10">
        <v>54.753652223536513</v>
      </c>
      <c r="F40" s="10">
        <v>59.718235114235227</v>
      </c>
      <c r="G40" s="10">
        <v>57.636731993048343</v>
      </c>
      <c r="H40" s="10">
        <v>58.28193898</v>
      </c>
      <c r="I40" s="11">
        <f t="shared" si="2"/>
        <v>7.0200961236386306E-2</v>
      </c>
      <c r="J40" s="14">
        <f t="shared" si="3"/>
        <v>56.387602825851616</v>
      </c>
    </row>
    <row r="41" spans="1:10" x14ac:dyDescent="0.35">
      <c r="A41" s="3" t="s">
        <v>42</v>
      </c>
      <c r="B41" s="12">
        <v>61.052278756521133</v>
      </c>
      <c r="C41" s="12">
        <v>62.209890808189535</v>
      </c>
      <c r="D41" s="12">
        <v>61.741821167872786</v>
      </c>
      <c r="E41" s="12">
        <v>58.127637424415298</v>
      </c>
      <c r="F41" s="12">
        <v>47.813378720460946</v>
      </c>
      <c r="G41" s="12">
        <v>53.094723255949006</v>
      </c>
      <c r="H41" s="12">
        <v>64.722990390000007</v>
      </c>
      <c r="I41" s="13">
        <f t="shared" si="2"/>
        <v>6.0124072487413915E-2</v>
      </c>
      <c r="J41" s="14">
        <f t="shared" si="3"/>
        <v>58.394674360486967</v>
      </c>
    </row>
    <row r="42" spans="1:10" x14ac:dyDescent="0.35">
      <c r="A42" s="2" t="s">
        <v>43</v>
      </c>
      <c r="B42" s="10">
        <v>134.28891912445917</v>
      </c>
      <c r="C42" s="10">
        <v>135.48286362494258</v>
      </c>
      <c r="D42" s="10">
        <v>136.35579402924301</v>
      </c>
      <c r="E42" s="10">
        <v>137.46583312043001</v>
      </c>
      <c r="F42" s="10">
        <v>156.36888482562517</v>
      </c>
      <c r="G42" s="10">
        <v>116.65801461521875</v>
      </c>
      <c r="H42" s="10">
        <v>121.83398587000001</v>
      </c>
      <c r="I42" s="11">
        <f t="shared" si="2"/>
        <v>-9.2747289468581684E-2</v>
      </c>
      <c r="J42" s="14">
        <f t="shared" si="3"/>
        <v>134.06489931570269</v>
      </c>
    </row>
    <row r="43" spans="1:10" x14ac:dyDescent="0.35">
      <c r="A43" s="3" t="s">
        <v>44</v>
      </c>
      <c r="B43" s="12">
        <v>48.120493079088462</v>
      </c>
      <c r="C43" s="12">
        <v>46.829954704722745</v>
      </c>
      <c r="D43" s="12">
        <v>46.845040113654704</v>
      </c>
      <c r="E43" s="12">
        <v>54.353056460917628</v>
      </c>
      <c r="F43" s="12">
        <v>60.557838186652816</v>
      </c>
      <c r="G43" s="12">
        <v>58.953518662587157</v>
      </c>
      <c r="H43" s="12">
        <v>59.043106420000001</v>
      </c>
      <c r="I43" s="13">
        <f t="shared" si="2"/>
        <v>0.22698465127860756</v>
      </c>
      <c r="J43" s="14">
        <f t="shared" si="3"/>
        <v>53.529001089660504</v>
      </c>
    </row>
    <row r="44" spans="1:10" x14ac:dyDescent="0.35">
      <c r="A44" s="2" t="s">
        <v>45</v>
      </c>
      <c r="B44" s="10">
        <v>40.09309248571784</v>
      </c>
      <c r="C44" s="10">
        <v>48.423598259874716</v>
      </c>
      <c r="D44" s="10">
        <v>46.029100483097622</v>
      </c>
      <c r="E44" s="10">
        <v>40.672911477046178</v>
      </c>
      <c r="F44" s="10">
        <v>131.16789687657297</v>
      </c>
      <c r="G44" s="10">
        <v>122.62336531400359</v>
      </c>
      <c r="H44" s="10">
        <v>123.08800145000001</v>
      </c>
      <c r="I44" s="11">
        <f t="shared" si="2"/>
        <v>2.0700550598297456</v>
      </c>
      <c r="J44" s="14">
        <f t="shared" si="3"/>
        <v>78.871138049473274</v>
      </c>
    </row>
    <row r="45" spans="1:10" x14ac:dyDescent="0.35">
      <c r="A45" s="3" t="s">
        <v>46</v>
      </c>
      <c r="B45" s="12">
        <v>42.861561145179131</v>
      </c>
      <c r="C45" s="12">
        <v>41.629368746279276</v>
      </c>
      <c r="D45" s="12">
        <v>41.76490085064021</v>
      </c>
      <c r="E45" s="12">
        <v>50.498584301827677</v>
      </c>
      <c r="F45" s="12">
        <v>53.429190637098415</v>
      </c>
      <c r="G45" s="12">
        <v>48.159356204195198</v>
      </c>
      <c r="H45" s="12">
        <v>59.616235039999999</v>
      </c>
      <c r="I45" s="13">
        <f t="shared" si="2"/>
        <v>0.39090209145835919</v>
      </c>
      <c r="J45" s="14">
        <f t="shared" si="3"/>
        <v>48.279885275031418</v>
      </c>
    </row>
    <row r="46" spans="1:10" x14ac:dyDescent="0.35">
      <c r="A46" s="2" t="s">
        <v>47</v>
      </c>
      <c r="B46" s="10">
        <v>1660.8409944590298</v>
      </c>
      <c r="C46" s="10">
        <v>1888.7232374273481</v>
      </c>
      <c r="D46" s="10">
        <v>2038.4795792675354</v>
      </c>
      <c r="E46" s="10">
        <v>538.80210647524791</v>
      </c>
      <c r="F46" s="10">
        <v>575.89356486017095</v>
      </c>
      <c r="G46" s="10">
        <v>541.85506996827212</v>
      </c>
      <c r="H46" s="10">
        <v>532.33803244000001</v>
      </c>
      <c r="I46" s="11">
        <f t="shared" si="2"/>
        <v>-0.67947682275665799</v>
      </c>
      <c r="J46" s="14">
        <f t="shared" si="3"/>
        <v>1110.9903692710864</v>
      </c>
    </row>
    <row r="47" spans="1:10" x14ac:dyDescent="0.35">
      <c r="A47" s="3" t="s">
        <v>48</v>
      </c>
      <c r="B47" s="12">
        <v>44.695000865200683</v>
      </c>
      <c r="C47" s="12">
        <v>47.085365176360789</v>
      </c>
      <c r="D47" s="12">
        <v>48.942621379746022</v>
      </c>
      <c r="E47" s="12">
        <v>48.835516495044324</v>
      </c>
      <c r="F47" s="12">
        <v>53.373976528699103</v>
      </c>
      <c r="G47" s="12">
        <v>49.149473406176909</v>
      </c>
      <c r="H47" s="12">
        <v>49.394808529999999</v>
      </c>
      <c r="I47" s="13">
        <f t="shared" si="2"/>
        <v>0.10515287110014504</v>
      </c>
      <c r="J47" s="14">
        <f t="shared" si="3"/>
        <v>48.782394625889687</v>
      </c>
    </row>
    <row r="48" spans="1:10" x14ac:dyDescent="0.35">
      <c r="A48" s="2" t="s">
        <v>49</v>
      </c>
      <c r="B48" s="10">
        <v>1481.7261782395285</v>
      </c>
      <c r="C48" s="10">
        <v>488.85013370950986</v>
      </c>
      <c r="D48" s="10">
        <v>259.21775899732285</v>
      </c>
      <c r="E48" s="10">
        <v>284.66390317856349</v>
      </c>
      <c r="F48" s="10">
        <v>379.14491022307811</v>
      </c>
      <c r="G48" s="10">
        <v>396.18398133043962</v>
      </c>
      <c r="H48" s="10">
        <v>412.45624857999996</v>
      </c>
      <c r="I48" s="11">
        <f t="shared" si="2"/>
        <v>-0.72163800934525679</v>
      </c>
      <c r="J48" s="14">
        <f t="shared" si="3"/>
        <v>528.89187346549181</v>
      </c>
    </row>
    <row r="49" spans="1:10" x14ac:dyDescent="0.35">
      <c r="A49" s="3" t="s">
        <v>50</v>
      </c>
      <c r="B49" s="12">
        <v>51.956965947175853</v>
      </c>
      <c r="C49" s="12">
        <v>51.166685249100695</v>
      </c>
      <c r="D49" s="12">
        <v>53.019244097472047</v>
      </c>
      <c r="E49" s="12">
        <v>52.58393285083158</v>
      </c>
      <c r="F49" s="12">
        <v>48.442848882075076</v>
      </c>
      <c r="G49" s="12">
        <v>55.077683333256836</v>
      </c>
      <c r="H49" s="12">
        <v>66.904996560000001</v>
      </c>
      <c r="I49" s="13">
        <f t="shared" si="2"/>
        <v>0.28770022152605423</v>
      </c>
      <c r="J49" s="14">
        <f t="shared" si="3"/>
        <v>54.164622417130303</v>
      </c>
    </row>
    <row r="50" spans="1:10" x14ac:dyDescent="0.35">
      <c r="A50" s="2" t="s">
        <v>51</v>
      </c>
      <c r="B50" s="10">
        <v>82.168114875124473</v>
      </c>
      <c r="C50" s="10">
        <v>78.219162973815628</v>
      </c>
      <c r="D50" s="10">
        <v>77.6579115533291</v>
      </c>
      <c r="E50" s="10">
        <v>78.834104943234422</v>
      </c>
      <c r="F50" s="10">
        <v>78.758664026651644</v>
      </c>
      <c r="G50" s="10">
        <v>73.007892137921701</v>
      </c>
      <c r="H50" s="10">
        <v>78.600832170000004</v>
      </c>
      <c r="I50" s="11">
        <f t="shared" si="2"/>
        <v>-4.3414440145619348E-2</v>
      </c>
      <c r="J50" s="14">
        <f t="shared" si="3"/>
        <v>78.178097525725292</v>
      </c>
    </row>
    <row r="51" spans="1:10" x14ac:dyDescent="0.35">
      <c r="A51" s="3" t="s">
        <v>52</v>
      </c>
      <c r="B51" s="12">
        <v>54.677411866906979</v>
      </c>
      <c r="C51" s="12">
        <v>54.822154357847374</v>
      </c>
      <c r="D51" s="12">
        <v>56.717878661718068</v>
      </c>
      <c r="E51" s="12">
        <v>97.70956811577939</v>
      </c>
      <c r="F51" s="12">
        <v>99.07492397148286</v>
      </c>
      <c r="G51" s="12">
        <v>62.165354653023186</v>
      </c>
      <c r="H51" s="12">
        <v>58.953085200000004</v>
      </c>
      <c r="I51" s="13">
        <f t="shared" si="2"/>
        <v>7.819816606354113E-2</v>
      </c>
      <c r="J51" s="14">
        <f t="shared" si="3"/>
        <v>69.16005383239397</v>
      </c>
    </row>
    <row r="52" spans="1:10" x14ac:dyDescent="0.35">
      <c r="A52" s="2" t="s">
        <v>53</v>
      </c>
      <c r="B52" s="10">
        <v>46.555645561454568</v>
      </c>
      <c r="C52" s="10">
        <v>46.816302145556307</v>
      </c>
      <c r="D52" s="10">
        <v>49.248455771914585</v>
      </c>
      <c r="E52" s="10">
        <v>49.9823613800991</v>
      </c>
      <c r="F52" s="10">
        <v>46.323705197745454</v>
      </c>
      <c r="G52" s="10">
        <v>45.993846497250921</v>
      </c>
      <c r="H52" s="10">
        <v>47.359708650000002</v>
      </c>
      <c r="I52" s="11">
        <f t="shared" si="2"/>
        <v>1.7271011471295061E-2</v>
      </c>
      <c r="J52" s="14">
        <f t="shared" si="3"/>
        <v>47.468575029145846</v>
      </c>
    </row>
    <row r="53" spans="1:10" x14ac:dyDescent="0.35">
      <c r="A53" s="3" t="s">
        <v>54</v>
      </c>
      <c r="B53" s="12">
        <v>31.7631285905005</v>
      </c>
      <c r="C53" s="12">
        <v>34.649666147970102</v>
      </c>
      <c r="D53" s="12">
        <v>36.8185825061285</v>
      </c>
      <c r="E53" s="12">
        <v>35.109599516495557</v>
      </c>
      <c r="F53" s="12">
        <v>34.85532345142407</v>
      </c>
      <c r="G53" s="12">
        <v>34.618631672014033</v>
      </c>
      <c r="H53" s="12">
        <v>37.89860599</v>
      </c>
      <c r="I53" s="13">
        <f t="shared" si="2"/>
        <v>0.19316350976000707</v>
      </c>
      <c r="J53" s="14">
        <f t="shared" si="3"/>
        <v>35.101933982076112</v>
      </c>
    </row>
    <row r="54" spans="1:10" x14ac:dyDescent="0.35">
      <c r="A54" s="2" t="s">
        <v>55</v>
      </c>
      <c r="B54" s="10">
        <v>177.52778387280239</v>
      </c>
      <c r="C54" s="10">
        <v>174.38912484575155</v>
      </c>
      <c r="D54" s="10">
        <v>168.14780417233879</v>
      </c>
      <c r="E54" s="10">
        <v>162.89006649425394</v>
      </c>
      <c r="F54" s="10">
        <v>155.71137190746521</v>
      </c>
      <c r="G54" s="10">
        <v>143.26462534298898</v>
      </c>
      <c r="H54" s="10">
        <v>146.60908130999999</v>
      </c>
      <c r="I54" s="11">
        <f t="shared" si="2"/>
        <v>-0.1741626121179739</v>
      </c>
      <c r="J54" s="14">
        <f t="shared" si="3"/>
        <v>161.21997970651441</v>
      </c>
    </row>
    <row r="55" spans="1:10" x14ac:dyDescent="0.35">
      <c r="A55" s="3" t="s">
        <v>56</v>
      </c>
      <c r="B55" s="12">
        <v>32.169705038899046</v>
      </c>
      <c r="C55" s="12">
        <v>34.363228796744757</v>
      </c>
      <c r="D55" s="12">
        <v>35.976060180097136</v>
      </c>
      <c r="E55" s="12">
        <v>36.030269325906083</v>
      </c>
      <c r="F55" s="12">
        <v>37.019545204950276</v>
      </c>
      <c r="G55" s="12">
        <v>35.518343721636406</v>
      </c>
      <c r="H55" s="12">
        <v>35.570127790000001</v>
      </c>
      <c r="I55" s="13">
        <f t="shared" si="2"/>
        <v>0.10570264001454865</v>
      </c>
      <c r="J55" s="14">
        <f t="shared" si="3"/>
        <v>35.23532572260482</v>
      </c>
    </row>
    <row r="56" spans="1:10" x14ac:dyDescent="0.35">
      <c r="A56" s="2" t="s">
        <v>57</v>
      </c>
      <c r="B56" s="10">
        <v>295.90045421214779</v>
      </c>
      <c r="C56" s="10">
        <v>294.60467599890796</v>
      </c>
      <c r="D56" s="10">
        <v>294.23846269695861</v>
      </c>
      <c r="E56" s="10">
        <v>280.75733732993797</v>
      </c>
      <c r="F56" s="10">
        <v>279.96287356403252</v>
      </c>
      <c r="G56" s="10">
        <v>259.42865019666175</v>
      </c>
      <c r="H56" s="10">
        <v>261.09827072999997</v>
      </c>
      <c r="I56" s="11">
        <f t="shared" si="2"/>
        <v>-0.11761449834475812</v>
      </c>
      <c r="J56" s="14">
        <f t="shared" si="3"/>
        <v>280.85581781837806</v>
      </c>
    </row>
    <row r="57" spans="1:10" x14ac:dyDescent="0.35">
      <c r="A57" s="3" t="s">
        <v>58</v>
      </c>
      <c r="B57" s="12">
        <v>41.340250078435098</v>
      </c>
      <c r="C57" s="12">
        <v>42.306485947541319</v>
      </c>
      <c r="D57" s="12">
        <v>41.71753243119619</v>
      </c>
      <c r="E57" s="12">
        <v>47.87988658855501</v>
      </c>
      <c r="F57" s="12">
        <v>94.814960892820764</v>
      </c>
      <c r="G57" s="12">
        <v>92.154473225147072</v>
      </c>
      <c r="H57" s="12">
        <v>98.267176669999998</v>
      </c>
      <c r="I57" s="13">
        <f t="shared" si="2"/>
        <v>1.377033919329397</v>
      </c>
      <c r="J57" s="14">
        <f t="shared" si="3"/>
        <v>65.49725226195649</v>
      </c>
    </row>
    <row r="58" spans="1:10" x14ac:dyDescent="0.35">
      <c r="A58" s="2" t="s">
        <v>59</v>
      </c>
      <c r="B58" s="10">
        <v>77.076897894500291</v>
      </c>
      <c r="C58" s="10">
        <v>89.745623497192369</v>
      </c>
      <c r="D58" s="10">
        <v>99.227373857542901</v>
      </c>
      <c r="E58" s="10">
        <v>103.15703384346612</v>
      </c>
      <c r="F58" s="10">
        <v>114.97905432118348</v>
      </c>
      <c r="G58" s="10">
        <v>115.72666755630195</v>
      </c>
      <c r="H58" s="10">
        <v>99.37403848999999</v>
      </c>
      <c r="I58" s="11">
        <f t="shared" si="2"/>
        <v>0.28928435373747274</v>
      </c>
      <c r="J58" s="14">
        <f t="shared" si="3"/>
        <v>99.898098494312435</v>
      </c>
    </row>
    <row r="59" spans="1:10" x14ac:dyDescent="0.35">
      <c r="A59" s="3" t="s">
        <v>60</v>
      </c>
      <c r="B59" s="12">
        <v>63.773812523923802</v>
      </c>
      <c r="C59" s="12">
        <v>63.863030871670105</v>
      </c>
      <c r="D59" s="12">
        <v>64.62765969656509</v>
      </c>
      <c r="E59" s="12">
        <v>67.523731271054046</v>
      </c>
      <c r="F59" s="12">
        <v>69.721233366706286</v>
      </c>
      <c r="G59" s="12">
        <v>74.309708020540413</v>
      </c>
      <c r="H59" s="12">
        <v>84.045494379999994</v>
      </c>
      <c r="I59" s="13">
        <f t="shared" si="2"/>
        <v>0.31786843304172185</v>
      </c>
      <c r="J59" s="14">
        <f t="shared" si="3"/>
        <v>69.694952875779947</v>
      </c>
    </row>
    <row r="60" spans="1:10" x14ac:dyDescent="0.35">
      <c r="A60" s="2" t="s">
        <v>61</v>
      </c>
      <c r="B60" s="10">
        <v>94.732149747744728</v>
      </c>
      <c r="C60" s="10">
        <v>176.11586189066909</v>
      </c>
      <c r="D60" s="10">
        <v>174.50817616549776</v>
      </c>
      <c r="E60" s="10">
        <v>167.40213759702712</v>
      </c>
      <c r="F60" s="10">
        <v>186.13537752441022</v>
      </c>
      <c r="G60" s="10">
        <v>175.40871463811638</v>
      </c>
      <c r="H60" s="10">
        <v>297.52048694000001</v>
      </c>
      <c r="I60" s="11">
        <f t="shared" si="2"/>
        <v>2.1406495865685033</v>
      </c>
      <c r="J60" s="14">
        <f t="shared" si="3"/>
        <v>181.6889863576379</v>
      </c>
    </row>
    <row r="61" spans="1:10" x14ac:dyDescent="0.35">
      <c r="A61" s="3" t="s">
        <v>62</v>
      </c>
      <c r="B61" s="12">
        <v>26.049457134255618</v>
      </c>
      <c r="C61" s="12">
        <v>28.04105817658602</v>
      </c>
      <c r="D61" s="12">
        <v>29.305897154445493</v>
      </c>
      <c r="E61" s="12">
        <v>25.844830766118687</v>
      </c>
      <c r="F61" s="12">
        <v>28.015584262577256</v>
      </c>
      <c r="G61" s="12">
        <v>32.928358359436288</v>
      </c>
      <c r="H61" s="12">
        <v>41.433944320000002</v>
      </c>
      <c r="I61" s="13">
        <f t="shared" si="2"/>
        <v>0.59058763130665937</v>
      </c>
      <c r="J61" s="14">
        <f t="shared" si="3"/>
        <v>30.231304310488479</v>
      </c>
    </row>
    <row r="62" spans="1:10" x14ac:dyDescent="0.35">
      <c r="A62" s="2" t="s">
        <v>63</v>
      </c>
      <c r="B62" s="10">
        <v>243.8430071563439</v>
      </c>
      <c r="C62" s="10">
        <v>307.34676225349159</v>
      </c>
      <c r="D62" s="10">
        <v>356.18817048819182</v>
      </c>
      <c r="E62" s="10">
        <v>383.09654789438224</v>
      </c>
      <c r="F62" s="10">
        <v>439.49601068813939</v>
      </c>
      <c r="G62" s="10">
        <v>460.84765227603532</v>
      </c>
      <c r="H62" s="10">
        <v>494.86626297000004</v>
      </c>
      <c r="I62" s="11">
        <f t="shared" si="2"/>
        <v>1.02944619466864</v>
      </c>
      <c r="J62" s="14">
        <f t="shared" si="3"/>
        <v>383.6692019609406</v>
      </c>
    </row>
    <row r="63" spans="1:10" x14ac:dyDescent="0.35">
      <c r="A63" s="3" t="s">
        <v>64</v>
      </c>
      <c r="B63" s="12">
        <v>66.896997310013745</v>
      </c>
      <c r="C63" s="12">
        <v>67.395106675102525</v>
      </c>
      <c r="D63" s="12">
        <v>67.585071332386775</v>
      </c>
      <c r="E63" s="12">
        <v>69.279770046187807</v>
      </c>
      <c r="F63" s="12">
        <v>63.51878802724142</v>
      </c>
      <c r="G63" s="12">
        <v>64.828520497126021</v>
      </c>
      <c r="H63" s="12">
        <v>75.403253730000003</v>
      </c>
      <c r="I63" s="13">
        <f t="shared" si="2"/>
        <v>0.12715453252059428</v>
      </c>
      <c r="J63" s="14">
        <f t="shared" si="3"/>
        <v>67.843929659722619</v>
      </c>
    </row>
    <row r="64" spans="1:10" x14ac:dyDescent="0.35">
      <c r="A64" s="2" t="s">
        <v>65</v>
      </c>
      <c r="B64" s="10">
        <v>36.040647049183583</v>
      </c>
      <c r="C64" s="10">
        <v>20.61748667517276</v>
      </c>
      <c r="D64" s="10">
        <v>23.99738863372885</v>
      </c>
      <c r="E64" s="10">
        <v>16.315936205784482</v>
      </c>
      <c r="F64" s="10">
        <v>69.268579012027672</v>
      </c>
      <c r="G64" s="10">
        <v>67.732806550829594</v>
      </c>
      <c r="H64" s="10">
        <v>70.053787279999995</v>
      </c>
      <c r="I64" s="11">
        <f t="shared" si="2"/>
        <v>0.94374388407621268</v>
      </c>
      <c r="J64" s="14">
        <f t="shared" si="3"/>
        <v>43.432375915246709</v>
      </c>
    </row>
    <row r="65" spans="1:10" x14ac:dyDescent="0.35">
      <c r="A65" s="3" t="s">
        <v>66</v>
      </c>
      <c r="B65" s="12">
        <v>24.964197308466794</v>
      </c>
      <c r="C65" s="12">
        <v>24.63598786771254</v>
      </c>
      <c r="D65" s="12">
        <v>24.429751617342344</v>
      </c>
      <c r="E65" s="12">
        <v>59.015296227529632</v>
      </c>
      <c r="F65" s="12">
        <v>62.070938483494757</v>
      </c>
      <c r="G65" s="12">
        <v>57.222922464532438</v>
      </c>
      <c r="H65" s="12">
        <v>62.574039770000006</v>
      </c>
      <c r="I65" s="13">
        <f t="shared" si="2"/>
        <v>1.5065512420372338</v>
      </c>
      <c r="J65" s="14">
        <f t="shared" si="3"/>
        <v>44.98759053415408</v>
      </c>
    </row>
    <row r="66" spans="1:10" x14ac:dyDescent="0.35">
      <c r="A66" s="2" t="s">
        <v>67</v>
      </c>
      <c r="B66" s="10">
        <v>176.20877253627637</v>
      </c>
      <c r="C66" s="10">
        <v>178.21777372076039</v>
      </c>
      <c r="D66" s="10">
        <v>180.38665539996751</v>
      </c>
      <c r="E66" s="10">
        <v>205.79237137726949</v>
      </c>
      <c r="F66" s="10">
        <v>228.86573595515134</v>
      </c>
      <c r="G66" s="10">
        <v>223.16822676391038</v>
      </c>
      <c r="H66" s="10">
        <v>226.84083656999999</v>
      </c>
      <c r="I66" s="11">
        <f t="shared" si="2"/>
        <v>0.28734133553594732</v>
      </c>
      <c r="J66" s="14">
        <f t="shared" si="3"/>
        <v>202.78291033190504</v>
      </c>
    </row>
    <row r="67" spans="1:10" x14ac:dyDescent="0.35">
      <c r="A67" s="3" t="s">
        <v>68</v>
      </c>
      <c r="B67" s="12">
        <v>228.17198720562868</v>
      </c>
      <c r="C67" s="12">
        <v>220.28734711411306</v>
      </c>
      <c r="D67" s="12">
        <v>213.02040366164962</v>
      </c>
      <c r="E67" s="12">
        <v>279.59431182264882</v>
      </c>
      <c r="F67" s="12">
        <v>276.51101050554297</v>
      </c>
      <c r="G67" s="12">
        <v>257.65711392205958</v>
      </c>
      <c r="H67" s="12">
        <v>253.78514781000001</v>
      </c>
      <c r="I67" s="13">
        <f t="shared" ref="I67:I81" si="4">H67/B67-1</f>
        <v>0.11225374735106608</v>
      </c>
      <c r="J67" s="14">
        <f t="shared" ref="J67:J81" si="5">AVERAGE(B67:H67)</f>
        <v>247.00390314880613</v>
      </c>
    </row>
    <row r="68" spans="1:10" x14ac:dyDescent="0.35">
      <c r="A68" s="2" t="s">
        <v>69</v>
      </c>
      <c r="B68" s="10">
        <v>104.72686263147128</v>
      </c>
      <c r="C68" s="10">
        <v>103.19072692655485</v>
      </c>
      <c r="D68" s="10">
        <v>102.60503924733099</v>
      </c>
      <c r="E68" s="10">
        <v>98.149837462354242</v>
      </c>
      <c r="F68" s="10">
        <v>96.292329382584171</v>
      </c>
      <c r="G68" s="10">
        <v>85.449563266002116</v>
      </c>
      <c r="H68" s="10">
        <v>81.222291310000003</v>
      </c>
      <c r="I68" s="11">
        <f t="shared" si="4"/>
        <v>-0.22443688974224996</v>
      </c>
      <c r="J68" s="14">
        <f t="shared" si="5"/>
        <v>95.948092889471098</v>
      </c>
    </row>
    <row r="69" spans="1:10" x14ac:dyDescent="0.35">
      <c r="A69" s="3" t="s">
        <v>70</v>
      </c>
      <c r="B69" s="12">
        <v>214.36094079523173</v>
      </c>
      <c r="C69" s="12">
        <v>214.99561409878064</v>
      </c>
      <c r="D69" s="12">
        <v>215.36321406164447</v>
      </c>
      <c r="E69" s="12">
        <v>240.30433496648871</v>
      </c>
      <c r="F69" s="12">
        <v>276.26079814828853</v>
      </c>
      <c r="G69" s="12">
        <v>355.36640869478549</v>
      </c>
      <c r="H69" s="12">
        <v>315.53870157</v>
      </c>
      <c r="I69" s="13">
        <f t="shared" si="4"/>
        <v>0.47199718567860893</v>
      </c>
      <c r="J69" s="14">
        <f t="shared" si="5"/>
        <v>261.74143033360281</v>
      </c>
    </row>
    <row r="70" spans="1:10" x14ac:dyDescent="0.35">
      <c r="A70" s="2" t="s">
        <v>71</v>
      </c>
      <c r="B70" s="10">
        <v>28.432978097377763</v>
      </c>
      <c r="C70" s="10">
        <v>29.48509399796249</v>
      </c>
      <c r="D70" s="10">
        <v>33.711803265138073</v>
      </c>
      <c r="E70" s="10">
        <v>35.791771762282458</v>
      </c>
      <c r="F70" s="10">
        <v>33.152292733222339</v>
      </c>
      <c r="G70" s="10">
        <v>34.485079464568791</v>
      </c>
      <c r="H70" s="10">
        <v>42.209777750000001</v>
      </c>
      <c r="I70" s="11">
        <f t="shared" si="4"/>
        <v>0.48453593589244193</v>
      </c>
      <c r="J70" s="14">
        <f t="shared" si="5"/>
        <v>33.895542438650274</v>
      </c>
    </row>
    <row r="71" spans="1:10" x14ac:dyDescent="0.35">
      <c r="A71" s="3" t="s">
        <v>72</v>
      </c>
      <c r="B71" s="12">
        <v>501.20061710155642</v>
      </c>
      <c r="C71" s="12">
        <v>432.49763160004301</v>
      </c>
      <c r="D71" s="12">
        <v>435.32251562013693</v>
      </c>
      <c r="E71" s="12">
        <v>494.48899858240225</v>
      </c>
      <c r="F71" s="12">
        <v>491.58265230356312</v>
      </c>
      <c r="G71" s="12">
        <v>461.9617651359091</v>
      </c>
      <c r="H71" s="12">
        <v>433.10665675000001</v>
      </c>
      <c r="I71" s="13">
        <f t="shared" si="4"/>
        <v>-0.13586168497825046</v>
      </c>
      <c r="J71" s="14">
        <f t="shared" si="5"/>
        <v>464.30869101337299</v>
      </c>
    </row>
    <row r="72" spans="1:10" x14ac:dyDescent="0.35">
      <c r="A72" s="2" t="s">
        <v>73</v>
      </c>
      <c r="B72" s="10">
        <v>64.916200558953904</v>
      </c>
      <c r="C72" s="10">
        <v>60.910737152784236</v>
      </c>
      <c r="D72" s="10">
        <v>59.822409690745893</v>
      </c>
      <c r="E72" s="10">
        <v>62.220691014057365</v>
      </c>
      <c r="F72" s="10">
        <v>67.730864562661921</v>
      </c>
      <c r="G72" s="10">
        <v>64.46944494399726</v>
      </c>
      <c r="H72" s="10">
        <v>76.614019830000004</v>
      </c>
      <c r="I72" s="11">
        <f t="shared" si="4"/>
        <v>0.1801987665686422</v>
      </c>
      <c r="J72" s="14">
        <f t="shared" si="5"/>
        <v>65.240623964742937</v>
      </c>
    </row>
    <row r="73" spans="1:10" x14ac:dyDescent="0.35">
      <c r="A73" s="3" t="s">
        <v>74</v>
      </c>
      <c r="B73" s="12">
        <v>5199.8475173927582</v>
      </c>
      <c r="C73" s="12">
        <v>5898.4049343561774</v>
      </c>
      <c r="D73" s="12">
        <v>5788.7109085048069</v>
      </c>
      <c r="E73" s="12">
        <v>5894.9753228590089</v>
      </c>
      <c r="F73" s="12">
        <v>6145.4114088446277</v>
      </c>
      <c r="G73" s="12">
        <v>6025.1567796070967</v>
      </c>
      <c r="H73" s="12">
        <v>4927.0946759099998</v>
      </c>
      <c r="I73" s="13">
        <f t="shared" si="4"/>
        <v>-5.2454007655116541E-2</v>
      </c>
      <c r="J73" s="14">
        <f t="shared" si="5"/>
        <v>5697.0859353534961</v>
      </c>
    </row>
    <row r="74" spans="1:10" x14ac:dyDescent="0.35">
      <c r="A74" s="2" t="s">
        <v>75</v>
      </c>
      <c r="B74" s="10">
        <v>68.977324578970197</v>
      </c>
      <c r="C74" s="10">
        <v>77.18742472645296</v>
      </c>
      <c r="D74" s="10">
        <v>87.045628147948946</v>
      </c>
      <c r="E74" s="10">
        <v>93.59584780202664</v>
      </c>
      <c r="F74" s="10">
        <v>83.027212278184109</v>
      </c>
      <c r="G74" s="10">
        <v>82.36106963802176</v>
      </c>
      <c r="H74" s="10">
        <v>89.582902369999999</v>
      </c>
      <c r="I74" s="11">
        <f t="shared" si="4"/>
        <v>0.29872973352915499</v>
      </c>
      <c r="J74" s="14">
        <f t="shared" si="5"/>
        <v>83.111058505943518</v>
      </c>
    </row>
    <row r="75" spans="1:10" x14ac:dyDescent="0.35">
      <c r="A75" s="3" t="s">
        <v>76</v>
      </c>
      <c r="B75" s="12">
        <v>81.084016900526791</v>
      </c>
      <c r="C75" s="12">
        <v>82.620108575713203</v>
      </c>
      <c r="D75" s="12">
        <v>85.343295544774065</v>
      </c>
      <c r="E75" s="12">
        <v>91.619526004544895</v>
      </c>
      <c r="F75" s="12">
        <v>231.47951522066367</v>
      </c>
      <c r="G75" s="12">
        <v>202.58770594642323</v>
      </c>
      <c r="H75" s="12">
        <v>198.02526114</v>
      </c>
      <c r="I75" s="13">
        <f t="shared" si="4"/>
        <v>1.4422231249709272</v>
      </c>
      <c r="J75" s="14">
        <f t="shared" si="5"/>
        <v>138.96563276180657</v>
      </c>
    </row>
    <row r="76" spans="1:10" x14ac:dyDescent="0.35">
      <c r="A76" s="2" t="s">
        <v>77</v>
      </c>
      <c r="B76" s="10">
        <v>171.90388348476466</v>
      </c>
      <c r="C76" s="10">
        <v>159.36047445907397</v>
      </c>
      <c r="D76" s="10">
        <v>160.98582140621116</v>
      </c>
      <c r="E76" s="10">
        <v>155.73099164067386</v>
      </c>
      <c r="F76" s="10">
        <v>150.60346420891685</v>
      </c>
      <c r="G76" s="10">
        <v>143.80968763388307</v>
      </c>
      <c r="H76" s="10">
        <v>148.85122852000001</v>
      </c>
      <c r="I76" s="11">
        <f t="shared" si="4"/>
        <v>-0.13410200222037305</v>
      </c>
      <c r="J76" s="14">
        <f t="shared" si="5"/>
        <v>155.89222162193192</v>
      </c>
    </row>
    <row r="77" spans="1:10" x14ac:dyDescent="0.35">
      <c r="A77" s="3" t="s">
        <v>78</v>
      </c>
      <c r="B77" s="12">
        <v>582.47979939445645</v>
      </c>
      <c r="C77" s="12">
        <v>625.84354958109236</v>
      </c>
      <c r="D77" s="12">
        <v>631.32890651308844</v>
      </c>
      <c r="E77" s="12">
        <v>664.55499010066285</v>
      </c>
      <c r="F77" s="12">
        <v>726.21460908444817</v>
      </c>
      <c r="G77" s="12">
        <v>412.03328291179866</v>
      </c>
      <c r="H77" s="12">
        <v>473.72573598000002</v>
      </c>
      <c r="I77" s="13">
        <f t="shared" si="4"/>
        <v>-0.18670872968902386</v>
      </c>
      <c r="J77" s="14">
        <f t="shared" si="5"/>
        <v>588.02583908079237</v>
      </c>
    </row>
    <row r="78" spans="1:10" x14ac:dyDescent="0.35">
      <c r="A78" s="2" t="s">
        <v>79</v>
      </c>
      <c r="B78" s="10">
        <v>41.347944316145636</v>
      </c>
      <c r="C78" s="10">
        <v>39.234248960233067</v>
      </c>
      <c r="D78" s="10">
        <v>39.886475610581726</v>
      </c>
      <c r="E78" s="10">
        <v>43.149640696945831</v>
      </c>
      <c r="F78" s="10">
        <v>42.857713169951374</v>
      </c>
      <c r="G78" s="10">
        <v>43.068641089454985</v>
      </c>
      <c r="H78" s="10">
        <v>47.757654880000004</v>
      </c>
      <c r="I78" s="11">
        <f t="shared" si="4"/>
        <v>0.15501884482686346</v>
      </c>
      <c r="J78" s="14">
        <f t="shared" si="5"/>
        <v>42.471759817616089</v>
      </c>
    </row>
    <row r="79" spans="1:10" x14ac:dyDescent="0.35">
      <c r="A79" s="3" t="s">
        <v>80</v>
      </c>
      <c r="B79" s="12">
        <v>35.313110395402042</v>
      </c>
      <c r="C79" s="12">
        <v>37.308752779997619</v>
      </c>
      <c r="D79" s="12">
        <v>38.453646131285147</v>
      </c>
      <c r="E79" s="12">
        <v>47.079306481457571</v>
      </c>
      <c r="F79" s="12">
        <v>51.643247319638597</v>
      </c>
      <c r="G79" s="12">
        <v>49.609110831507941</v>
      </c>
      <c r="H79" s="12">
        <v>54.596119280000003</v>
      </c>
      <c r="I79" s="13">
        <f t="shared" si="4"/>
        <v>0.54605806933134704</v>
      </c>
      <c r="J79" s="14">
        <f t="shared" si="5"/>
        <v>44.85761331704127</v>
      </c>
    </row>
    <row r="80" spans="1:10" x14ac:dyDescent="0.35">
      <c r="A80" s="2" t="s">
        <v>81</v>
      </c>
      <c r="B80" s="10">
        <v>898.31062882206106</v>
      </c>
      <c r="C80" s="10">
        <v>894.20169668103858</v>
      </c>
      <c r="D80" s="10">
        <v>909.15116172154762</v>
      </c>
      <c r="E80" s="10">
        <v>982.25130372493061</v>
      </c>
      <c r="F80" s="10">
        <v>1023.42197985811</v>
      </c>
      <c r="G80" s="10">
        <v>1070.9988318410328</v>
      </c>
      <c r="H80" s="10">
        <v>1163.88384</v>
      </c>
      <c r="I80" s="11">
        <f t="shared" si="4"/>
        <v>0.29563627842874385</v>
      </c>
      <c r="J80" s="14">
        <f t="shared" si="5"/>
        <v>991.74563466410291</v>
      </c>
    </row>
    <row r="81" spans="1:10" x14ac:dyDescent="0.35">
      <c r="A81" s="3" t="s">
        <v>82</v>
      </c>
      <c r="B81" s="12">
        <v>3386.3190991589213</v>
      </c>
      <c r="C81" s="12">
        <v>3753.6437456320923</v>
      </c>
      <c r="D81" s="12">
        <v>3912.5656645712384</v>
      </c>
      <c r="E81" s="12">
        <v>4336.1318284164781</v>
      </c>
      <c r="F81" s="12">
        <v>3478.4863173875592</v>
      </c>
      <c r="G81" s="12">
        <v>3068.5606028925026</v>
      </c>
      <c r="H81" s="12">
        <v>3466.8637156599998</v>
      </c>
      <c r="I81" s="13">
        <f t="shared" si="4"/>
        <v>2.3785300245651397E-2</v>
      </c>
      <c r="J81" s="14">
        <f t="shared" si="5"/>
        <v>3628.9387105312562</v>
      </c>
    </row>
    <row r="82" spans="1:10" x14ac:dyDescent="0.35">
      <c r="A82" s="1" t="s">
        <v>83</v>
      </c>
    </row>
    <row r="83" spans="1:10" x14ac:dyDescent="0.35">
      <c r="A83" t="s">
        <v>84</v>
      </c>
      <c r="B83" s="4"/>
      <c r="C83" s="4"/>
      <c r="D83" s="4"/>
      <c r="E83" s="4"/>
      <c r="F83" s="4"/>
      <c r="G83" s="4"/>
      <c r="H83" s="4"/>
      <c r="I83" s="4"/>
    </row>
    <row r="84" spans="1:10" x14ac:dyDescent="0.35">
      <c r="A84" s="1" t="s">
        <v>85</v>
      </c>
    </row>
    <row r="85" spans="1:10" x14ac:dyDescent="0.35">
      <c r="A85" s="1" t="s">
        <v>86</v>
      </c>
    </row>
  </sheetData>
  <mergeCells count="4">
    <mergeCell ref="A1:A2"/>
    <mergeCell ref="B1:H1"/>
    <mergeCell ref="I1:I2"/>
    <mergeCell ref="J1:J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C0CABDE6BE8D498014FCFCF679C598" ma:contentTypeVersion="13" ma:contentTypeDescription="Crie um novo documento." ma:contentTypeScope="" ma:versionID="435303c221dcea928825c545b9968373">
  <xsd:schema xmlns:xsd="http://www.w3.org/2001/XMLSchema" xmlns:xs="http://www.w3.org/2001/XMLSchema" xmlns:p="http://schemas.microsoft.com/office/2006/metadata/properties" xmlns:ns2="1c29d84e-e9a9-4d09-abfd-871ce830ad24" xmlns:ns3="e2552fad-4c1c-4cb1-8d38-d7f0bdfc98e1" targetNamespace="http://schemas.microsoft.com/office/2006/metadata/properties" ma:root="true" ma:fieldsID="dceb1481c8d3864554010b5f654e0743" ns2:_="" ns3:_="">
    <xsd:import namespace="1c29d84e-e9a9-4d09-abfd-871ce830ad24"/>
    <xsd:import namespace="e2552fad-4c1c-4cb1-8d38-d7f0bdfc98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9d84e-e9a9-4d09-abfd-871ce830a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a2084782-fe8e-4ed2-a6af-7ce958c79c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52fad-4c1c-4cb1-8d38-d7f0bdfc98e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2a3167-d5bc-4fda-a4a0-3cd746428f15}" ma:internalName="TaxCatchAll" ma:showField="CatchAllData" ma:web="e2552fad-4c1c-4cb1-8d38-d7f0bdfc98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29d84e-e9a9-4d09-abfd-871ce830ad24">
      <Terms xmlns="http://schemas.microsoft.com/office/infopath/2007/PartnerControls"/>
    </lcf76f155ced4ddcb4097134ff3c332f>
    <TaxCatchAll xmlns="e2552fad-4c1c-4cb1-8d38-d7f0bdfc98e1" xsi:nil="true"/>
  </documentManagement>
</p:properties>
</file>

<file path=customXml/itemProps1.xml><?xml version="1.0" encoding="utf-8"?>
<ds:datastoreItem xmlns:ds="http://schemas.openxmlformats.org/officeDocument/2006/customXml" ds:itemID="{3EECF957-B002-40E8-8A9F-3EA19A08B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29d84e-e9a9-4d09-abfd-871ce830ad24"/>
    <ds:schemaRef ds:uri="e2552fad-4c1c-4cb1-8d38-d7f0bdfc98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79A443-354C-4A1C-A9CB-32F1A7F9C9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BA120B-3D6B-4068-8C19-D5B87931F3D3}">
  <ds:schemaRefs>
    <ds:schemaRef ds:uri="http://schemas.microsoft.com/office/2006/metadata/properties"/>
    <ds:schemaRef ds:uri="http://schemas.microsoft.com/office/infopath/2007/PartnerControls"/>
    <ds:schemaRef ds:uri="1c29d84e-e9a9-4d09-abfd-871ce830ad24"/>
    <ds:schemaRef ds:uri="e2552fad-4c1c-4cb1-8d38-d7f0bdfc98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Texto 3 - Ativo não circulante</vt:lpstr>
    </vt:vector>
  </TitlesOfParts>
  <Manager/>
  <Company>TCE-ES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TCE-ES</dc:creator>
  <cp:keywords/>
  <dc:description/>
  <cp:lastModifiedBy>TCE-ES</cp:lastModifiedBy>
  <cp:revision/>
  <dcterms:created xsi:type="dcterms:W3CDTF">2023-05-05T17:03:57Z</dcterms:created>
  <dcterms:modified xsi:type="dcterms:W3CDTF">2023-08-15T16:24:51Z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0x0101005CC0CABDE6BE8D498014FCFCF679C598</vt:lpwstr>
  </property>
</Properties>
</file>