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EstaPastaDeTrabalho"/>
  <mc:AlternateContent xmlns:mc="http://schemas.openxmlformats.org/markup-compatibility/2006">
    <mc:Choice Requires="x15">
      <x15ac:absPath xmlns:x15ac="http://schemas.microsoft.com/office/spreadsheetml/2010/11/ac" url="https://tceesgovbr.sharepoint.com/sites/teams-CidadESContas/Documentos Compartilhados/General/Normas/PCM_PCA/PCM 2026/CONSULTA PÚBLICA II/"/>
    </mc:Choice>
  </mc:AlternateContent>
  <xr:revisionPtr revIDLastSave="158" documentId="13_ncr:1_{19724DF6-42CC-42A7-B6BB-8E14210ACEFA}" xr6:coauthVersionLast="47" xr6:coauthVersionMax="47" xr10:uidLastSave="{8F25F13B-60C5-4F08-9CD8-403F6AF7BF89}"/>
  <bookViews>
    <workbookView xWindow="-120" yWindow="-120" windowWidth="29040" windowHeight="15720" xr2:uid="{00000000-000D-0000-FFFF-FFFF00000000}"/>
  </bookViews>
  <sheets>
    <sheet name="ER_2026" sheetId="36" r:id="rId1"/>
    <sheet name="TIPOS DA RECEITA" sheetId="37" r:id="rId2"/>
  </sheets>
  <definedNames>
    <definedName name="_xlnm._FilterDatabase" localSheetId="0" hidden="1">ER_2026!$B$2:$Q$628</definedName>
    <definedName name="OLE_LINK1" localSheetId="0">ER_2026!$B$627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4" i="36" l="1"/>
  <c r="C394" i="36"/>
  <c r="D394" i="36"/>
  <c r="E394" i="36"/>
  <c r="F394" i="36"/>
  <c r="G394" i="36"/>
  <c r="H394" i="36"/>
  <c r="B596" i="36" l="1"/>
  <c r="C596" i="36"/>
  <c r="D596" i="36"/>
  <c r="E596" i="36"/>
  <c r="F596" i="36"/>
  <c r="G596" i="36"/>
  <c r="H596" i="36"/>
  <c r="H468" i="36"/>
  <c r="G468" i="36"/>
  <c r="F468" i="36"/>
  <c r="E468" i="36"/>
  <c r="D468" i="36"/>
  <c r="C468" i="36"/>
  <c r="B468" i="36"/>
  <c r="H467" i="36"/>
  <c r="G467" i="36"/>
  <c r="F467" i="36"/>
  <c r="E467" i="36"/>
  <c r="D467" i="36"/>
  <c r="C467" i="36"/>
  <c r="B467" i="36"/>
  <c r="H466" i="36"/>
  <c r="G466" i="36"/>
  <c r="F466" i="36"/>
  <c r="E466" i="36"/>
  <c r="D466" i="36"/>
  <c r="C466" i="36"/>
  <c r="B466" i="36"/>
  <c r="H421" i="36"/>
  <c r="G421" i="36"/>
  <c r="F421" i="36"/>
  <c r="E421" i="36"/>
  <c r="D421" i="36"/>
  <c r="C421" i="36"/>
  <c r="B421" i="36"/>
  <c r="H415" i="36"/>
  <c r="G415" i="36"/>
  <c r="F415" i="36"/>
  <c r="E415" i="36"/>
  <c r="D415" i="36"/>
  <c r="C415" i="36"/>
  <c r="B415" i="36"/>
  <c r="H202" i="36"/>
  <c r="G202" i="36"/>
  <c r="F202" i="36"/>
  <c r="E202" i="36"/>
  <c r="D202" i="36"/>
  <c r="C202" i="36"/>
  <c r="B202" i="36"/>
  <c r="H183" i="36"/>
  <c r="G183" i="36"/>
  <c r="F183" i="36"/>
  <c r="E183" i="36"/>
  <c r="D183" i="36"/>
  <c r="C183" i="36"/>
  <c r="B183" i="36"/>
  <c r="H182" i="36"/>
  <c r="G182" i="36"/>
  <c r="F182" i="36"/>
  <c r="E182" i="36"/>
  <c r="D182" i="36"/>
  <c r="C182" i="36"/>
  <c r="B182" i="36"/>
  <c r="H144" i="36"/>
  <c r="G144" i="36"/>
  <c r="F144" i="36"/>
  <c r="E144" i="36"/>
  <c r="D144" i="36"/>
  <c r="C144" i="36"/>
  <c r="B144" i="36"/>
  <c r="H136" i="36"/>
  <c r="G136" i="36"/>
  <c r="F136" i="36"/>
  <c r="E136" i="36"/>
  <c r="D136" i="36"/>
  <c r="C136" i="36"/>
  <c r="B136" i="36"/>
  <c r="H135" i="36"/>
  <c r="G135" i="36"/>
  <c r="F135" i="36"/>
  <c r="E135" i="36"/>
  <c r="D135" i="36"/>
  <c r="C135" i="36"/>
  <c r="B135" i="36"/>
  <c r="G130" i="36"/>
  <c r="H130" i="36"/>
  <c r="F130" i="36"/>
  <c r="E130" i="36"/>
  <c r="D130" i="36"/>
  <c r="C130" i="36"/>
  <c r="B130" i="36"/>
  <c r="H219" i="36"/>
  <c r="G219" i="36"/>
  <c r="F219" i="36"/>
  <c r="E219" i="36"/>
  <c r="D219" i="36"/>
  <c r="C219" i="36"/>
  <c r="B219" i="36"/>
  <c r="H162" i="36"/>
  <c r="G162" i="36"/>
  <c r="F162" i="36"/>
  <c r="E162" i="36"/>
  <c r="D162" i="36"/>
  <c r="C162" i="36"/>
  <c r="B162" i="36"/>
  <c r="H161" i="36"/>
  <c r="G161" i="36"/>
  <c r="F161" i="36"/>
  <c r="E161" i="36"/>
  <c r="D161" i="36"/>
  <c r="C161" i="36"/>
  <c r="B161" i="36"/>
  <c r="H160" i="36"/>
  <c r="G160" i="36"/>
  <c r="F160" i="36"/>
  <c r="E160" i="36"/>
  <c r="D160" i="36"/>
  <c r="C160" i="36"/>
  <c r="B160" i="36"/>
  <c r="H159" i="36"/>
  <c r="G159" i="36"/>
  <c r="F159" i="36"/>
  <c r="E159" i="36"/>
  <c r="D159" i="36"/>
  <c r="C159" i="36"/>
  <c r="B159" i="36"/>
  <c r="H158" i="36"/>
  <c r="G158" i="36"/>
  <c r="F158" i="36"/>
  <c r="E158" i="36"/>
  <c r="D158" i="36"/>
  <c r="C158" i="36"/>
  <c r="B158" i="36"/>
  <c r="F36" i="36"/>
  <c r="H36" i="36"/>
  <c r="G36" i="36"/>
  <c r="E36" i="36"/>
  <c r="D36" i="36"/>
  <c r="C36" i="36"/>
  <c r="B36" i="36"/>
  <c r="H405" i="36" l="1"/>
  <c r="G405" i="36"/>
  <c r="F405" i="36"/>
  <c r="E405" i="36"/>
  <c r="D405" i="36"/>
  <c r="C405" i="36"/>
  <c r="B405" i="36"/>
  <c r="H244" i="36"/>
  <c r="G244" i="36"/>
  <c r="F244" i="36"/>
  <c r="E244" i="36"/>
  <c r="D244" i="36"/>
  <c r="C244" i="36"/>
  <c r="B244" i="36"/>
  <c r="H106" i="36"/>
  <c r="G106" i="36"/>
  <c r="F106" i="36"/>
  <c r="E106" i="36"/>
  <c r="D106" i="36"/>
  <c r="C106" i="36"/>
  <c r="B106" i="36"/>
  <c r="H105" i="36"/>
  <c r="G105" i="36"/>
  <c r="F105" i="36"/>
  <c r="E105" i="36"/>
  <c r="D105" i="36"/>
  <c r="C105" i="36"/>
  <c r="B105" i="36"/>
  <c r="H104" i="36"/>
  <c r="G104" i="36"/>
  <c r="F104" i="36"/>
  <c r="E104" i="36"/>
  <c r="D104" i="36"/>
  <c r="C104" i="36"/>
  <c r="B104" i="36"/>
  <c r="H337" i="36" l="1"/>
  <c r="G337" i="36"/>
  <c r="F337" i="36"/>
  <c r="E337" i="36"/>
  <c r="D337" i="36"/>
  <c r="C337" i="36"/>
  <c r="B337" i="36"/>
  <c r="H313" i="36"/>
  <c r="G313" i="36"/>
  <c r="F313" i="36"/>
  <c r="E313" i="36"/>
  <c r="D313" i="36"/>
  <c r="C313" i="36"/>
  <c r="B313" i="36"/>
  <c r="H312" i="36"/>
  <c r="G312" i="36"/>
  <c r="F312" i="36"/>
  <c r="E312" i="36"/>
  <c r="D312" i="36"/>
  <c r="C312" i="36"/>
  <c r="B312" i="36"/>
  <c r="H209" i="36"/>
  <c r="G209" i="36"/>
  <c r="F209" i="36"/>
  <c r="E209" i="36"/>
  <c r="D209" i="36"/>
  <c r="C209" i="36"/>
  <c r="B209" i="36"/>
  <c r="H208" i="36"/>
  <c r="G208" i="36"/>
  <c r="F208" i="36"/>
  <c r="E208" i="36"/>
  <c r="D208" i="36"/>
  <c r="C208" i="36"/>
  <c r="B208" i="36"/>
  <c r="F310" i="36" l="1"/>
  <c r="H310" i="36"/>
  <c r="G310" i="36"/>
  <c r="E310" i="36"/>
  <c r="D310" i="36"/>
  <c r="C310" i="36"/>
  <c r="B310" i="36"/>
  <c r="H311" i="36"/>
  <c r="G311" i="36"/>
  <c r="F311" i="36"/>
  <c r="E311" i="36"/>
  <c r="D311" i="36"/>
  <c r="C311" i="36"/>
  <c r="B311" i="36"/>
  <c r="H430" i="36" l="1"/>
  <c r="G430" i="36"/>
  <c r="F430" i="36"/>
  <c r="E430" i="36"/>
  <c r="D430" i="36"/>
  <c r="C430" i="36"/>
  <c r="B430" i="36"/>
  <c r="H429" i="36"/>
  <c r="G429" i="36"/>
  <c r="F429" i="36"/>
  <c r="E429" i="36"/>
  <c r="D429" i="36"/>
  <c r="C429" i="36"/>
  <c r="B429" i="36"/>
  <c r="H465" i="36"/>
  <c r="G465" i="36"/>
  <c r="F465" i="36"/>
  <c r="E465" i="36"/>
  <c r="D465" i="36"/>
  <c r="C465" i="36"/>
  <c r="B465" i="36"/>
  <c r="H464" i="36"/>
  <c r="G464" i="36"/>
  <c r="F464" i="36"/>
  <c r="E464" i="36"/>
  <c r="D464" i="36"/>
  <c r="C464" i="36"/>
  <c r="B464" i="36"/>
  <c r="H463" i="36"/>
  <c r="G463" i="36"/>
  <c r="F463" i="36"/>
  <c r="E463" i="36"/>
  <c r="D463" i="36"/>
  <c r="C463" i="36"/>
  <c r="B463" i="36"/>
  <c r="H412" i="36"/>
  <c r="G412" i="36"/>
  <c r="F412" i="36"/>
  <c r="E412" i="36"/>
  <c r="D412" i="36"/>
  <c r="C412" i="36"/>
  <c r="B412" i="36"/>
  <c r="H411" i="36"/>
  <c r="G411" i="36"/>
  <c r="F411" i="36"/>
  <c r="E411" i="36"/>
  <c r="D411" i="36"/>
  <c r="C411" i="36"/>
  <c r="B411" i="36"/>
  <c r="H410" i="36"/>
  <c r="G410" i="36"/>
  <c r="F410" i="36"/>
  <c r="E410" i="36"/>
  <c r="D410" i="36"/>
  <c r="C410" i="36"/>
  <c r="B410" i="36"/>
  <c r="H393" i="36"/>
  <c r="G393" i="36"/>
  <c r="F393" i="36"/>
  <c r="E393" i="36"/>
  <c r="D393" i="36"/>
  <c r="C393" i="36"/>
  <c r="B393" i="36"/>
  <c r="H309" i="36"/>
  <c r="G309" i="36"/>
  <c r="F309" i="36"/>
  <c r="E309" i="36"/>
  <c r="D309" i="36"/>
  <c r="C309" i="36"/>
  <c r="B309" i="36"/>
  <c r="H565" i="36"/>
  <c r="G565" i="36"/>
  <c r="F565" i="36"/>
  <c r="E565" i="36"/>
  <c r="D565" i="36"/>
  <c r="C565" i="36"/>
  <c r="B565" i="36"/>
  <c r="H564" i="36"/>
  <c r="G564" i="36"/>
  <c r="F564" i="36"/>
  <c r="E564" i="36"/>
  <c r="D564" i="36"/>
  <c r="C564" i="36"/>
  <c r="B564" i="36"/>
  <c r="H563" i="36"/>
  <c r="G563" i="36"/>
  <c r="F563" i="36"/>
  <c r="E563" i="36"/>
  <c r="D563" i="36"/>
  <c r="C563" i="36"/>
  <c r="B563" i="36"/>
  <c r="H562" i="36"/>
  <c r="G562" i="36"/>
  <c r="F562" i="36"/>
  <c r="E562" i="36"/>
  <c r="D562" i="36"/>
  <c r="C562" i="36"/>
  <c r="B562" i="36"/>
  <c r="H561" i="36"/>
  <c r="G561" i="36"/>
  <c r="F561" i="36"/>
  <c r="E561" i="36"/>
  <c r="D561" i="36"/>
  <c r="C561" i="36"/>
  <c r="B561" i="36"/>
  <c r="H431" i="36"/>
  <c r="G431" i="36"/>
  <c r="F431" i="36"/>
  <c r="E431" i="36"/>
  <c r="D431" i="36"/>
  <c r="C431" i="36"/>
  <c r="B431" i="36"/>
  <c r="H254" i="36"/>
  <c r="G254" i="36"/>
  <c r="F254" i="36"/>
  <c r="E254" i="36"/>
  <c r="D254" i="36"/>
  <c r="C254" i="36"/>
  <c r="B254" i="36"/>
  <c r="H231" i="36"/>
  <c r="G231" i="36"/>
  <c r="F231" i="36"/>
  <c r="E231" i="36"/>
  <c r="D231" i="36"/>
  <c r="C231" i="36"/>
  <c r="B231" i="36"/>
  <c r="H230" i="36"/>
  <c r="G230" i="36"/>
  <c r="F230" i="36"/>
  <c r="E230" i="36"/>
  <c r="D230" i="36"/>
  <c r="C230" i="36"/>
  <c r="B230" i="36"/>
  <c r="H229" i="36"/>
  <c r="G229" i="36"/>
  <c r="F229" i="36"/>
  <c r="E229" i="36"/>
  <c r="D229" i="36"/>
  <c r="C229" i="36"/>
  <c r="B229" i="36"/>
  <c r="H228" i="36"/>
  <c r="G228" i="36"/>
  <c r="F228" i="36"/>
  <c r="E228" i="36"/>
  <c r="D228" i="36"/>
  <c r="C228" i="36"/>
  <c r="B228" i="36"/>
  <c r="H227" i="36"/>
  <c r="G227" i="36"/>
  <c r="F227" i="36"/>
  <c r="E227" i="36"/>
  <c r="D227" i="36"/>
  <c r="C227" i="36"/>
  <c r="B227" i="36"/>
  <c r="H226" i="36"/>
  <c r="G226" i="36"/>
  <c r="F226" i="36"/>
  <c r="E226" i="36"/>
  <c r="D226" i="36"/>
  <c r="C226" i="36"/>
  <c r="B226" i="36"/>
  <c r="H204" i="36"/>
  <c r="G204" i="36"/>
  <c r="F204" i="36"/>
  <c r="E204" i="36"/>
  <c r="D204" i="36"/>
  <c r="C204" i="36"/>
  <c r="B204" i="36"/>
  <c r="H203" i="36"/>
  <c r="G203" i="36"/>
  <c r="F203" i="36"/>
  <c r="E203" i="36"/>
  <c r="D203" i="36"/>
  <c r="C203" i="36"/>
  <c r="B203" i="36"/>
  <c r="H167" i="36" l="1"/>
  <c r="G167" i="36"/>
  <c r="F167" i="36"/>
  <c r="E167" i="36"/>
  <c r="D167" i="36"/>
  <c r="C167" i="36"/>
  <c r="B167" i="36"/>
  <c r="H166" i="36"/>
  <c r="G166" i="36"/>
  <c r="F166" i="36"/>
  <c r="E166" i="36"/>
  <c r="D166" i="36"/>
  <c r="C166" i="36"/>
  <c r="B166" i="36"/>
  <c r="H560" i="36" l="1"/>
  <c r="G560" i="36"/>
  <c r="F560" i="36"/>
  <c r="E560" i="36"/>
  <c r="D560" i="36"/>
  <c r="C560" i="36"/>
  <c r="B560" i="36"/>
  <c r="G387" i="36" l="1"/>
  <c r="F387" i="36"/>
  <c r="H387" i="36"/>
  <c r="E387" i="36"/>
  <c r="D387" i="36"/>
  <c r="C387" i="36"/>
  <c r="B387" i="36"/>
  <c r="H610" i="36" l="1"/>
  <c r="G610" i="36"/>
  <c r="F610" i="36"/>
  <c r="E610" i="36"/>
  <c r="D610" i="36"/>
  <c r="C610" i="36"/>
  <c r="B610" i="36"/>
  <c r="H605" i="36"/>
  <c r="G605" i="36"/>
  <c r="F605" i="36"/>
  <c r="E605" i="36"/>
  <c r="D605" i="36"/>
  <c r="C605" i="36"/>
  <c r="B605" i="36"/>
  <c r="H597" i="36"/>
  <c r="G597" i="36"/>
  <c r="F597" i="36"/>
  <c r="E597" i="36"/>
  <c r="D597" i="36"/>
  <c r="C597" i="36"/>
  <c r="B597" i="36"/>
  <c r="H588" i="36"/>
  <c r="G588" i="36"/>
  <c r="F588" i="36"/>
  <c r="E588" i="36"/>
  <c r="D588" i="36"/>
  <c r="C588" i="36"/>
  <c r="B588" i="36"/>
  <c r="H576" i="36"/>
  <c r="G576" i="36"/>
  <c r="F576" i="36"/>
  <c r="E576" i="36"/>
  <c r="D576" i="36"/>
  <c r="C576" i="36"/>
  <c r="B576" i="36"/>
  <c r="H557" i="36"/>
  <c r="G557" i="36"/>
  <c r="F557" i="36"/>
  <c r="E557" i="36"/>
  <c r="D557" i="36"/>
  <c r="C557" i="36"/>
  <c r="B557" i="36"/>
  <c r="H345" i="36"/>
  <c r="G345" i="36"/>
  <c r="F345" i="36"/>
  <c r="E345" i="36"/>
  <c r="D345" i="36"/>
  <c r="C345" i="36"/>
  <c r="B345" i="36"/>
  <c r="H336" i="36"/>
  <c r="G336" i="36"/>
  <c r="F336" i="36"/>
  <c r="E336" i="36"/>
  <c r="D336" i="36"/>
  <c r="C336" i="36"/>
  <c r="B336" i="36"/>
  <c r="H332" i="36"/>
  <c r="G332" i="36"/>
  <c r="F332" i="36"/>
  <c r="E332" i="36"/>
  <c r="D332" i="36"/>
  <c r="C332" i="36"/>
  <c r="B332" i="36"/>
  <c r="H326" i="36"/>
  <c r="G326" i="36"/>
  <c r="F326" i="36"/>
  <c r="E326" i="36"/>
  <c r="D326" i="36"/>
  <c r="C326" i="36"/>
  <c r="B326" i="36"/>
  <c r="H325" i="36"/>
  <c r="G325" i="36"/>
  <c r="F325" i="36"/>
  <c r="E325" i="36"/>
  <c r="D325" i="36"/>
  <c r="C325" i="36"/>
  <c r="B325" i="36"/>
  <c r="H324" i="36"/>
  <c r="G324" i="36"/>
  <c r="F324" i="36"/>
  <c r="E324" i="36"/>
  <c r="D324" i="36"/>
  <c r="C324" i="36"/>
  <c r="B324" i="36"/>
  <c r="B323" i="36"/>
  <c r="C323" i="36"/>
  <c r="D323" i="36"/>
  <c r="E323" i="36"/>
  <c r="F323" i="36"/>
  <c r="G323" i="36"/>
  <c r="H323" i="36"/>
  <c r="H308" i="36"/>
  <c r="G308" i="36"/>
  <c r="F308" i="36"/>
  <c r="E308" i="36"/>
  <c r="D308" i="36"/>
  <c r="C308" i="36"/>
  <c r="B308" i="36"/>
  <c r="H307" i="36"/>
  <c r="G307" i="36"/>
  <c r="F307" i="36"/>
  <c r="E307" i="36"/>
  <c r="D307" i="36"/>
  <c r="C307" i="36"/>
  <c r="B307" i="36"/>
  <c r="H298" i="36"/>
  <c r="G298" i="36"/>
  <c r="F298" i="36"/>
  <c r="E298" i="36"/>
  <c r="D298" i="36"/>
  <c r="C298" i="36"/>
  <c r="B298" i="36"/>
  <c r="H289" i="36"/>
  <c r="G289" i="36"/>
  <c r="F289" i="36"/>
  <c r="E289" i="36"/>
  <c r="D289" i="36"/>
  <c r="C289" i="36"/>
  <c r="B289" i="36"/>
  <c r="H245" i="36"/>
  <c r="G245" i="36"/>
  <c r="F245" i="36"/>
  <c r="E245" i="36"/>
  <c r="D245" i="36"/>
  <c r="C245" i="36"/>
  <c r="B245" i="36"/>
  <c r="H25" i="36"/>
  <c r="G25" i="36"/>
  <c r="F25" i="36"/>
  <c r="E25" i="36"/>
  <c r="D25" i="36"/>
  <c r="C25" i="36"/>
  <c r="B25" i="36"/>
  <c r="H425" i="36" l="1"/>
  <c r="G425" i="36"/>
  <c r="F425" i="36"/>
  <c r="E425" i="36"/>
  <c r="D425" i="36"/>
  <c r="C425" i="36"/>
  <c r="B425" i="36"/>
  <c r="D115" i="36"/>
  <c r="B435" i="36" l="1"/>
  <c r="C435" i="36"/>
  <c r="D435" i="36"/>
  <c r="E435" i="36"/>
  <c r="F435" i="36"/>
  <c r="G435" i="36"/>
  <c r="H435" i="36"/>
  <c r="H471" i="36" l="1"/>
  <c r="G471" i="36"/>
  <c r="F471" i="36"/>
  <c r="E471" i="36"/>
  <c r="D471" i="36"/>
  <c r="C471" i="36"/>
  <c r="B471" i="36"/>
  <c r="H470" i="36"/>
  <c r="G470" i="36"/>
  <c r="F470" i="36"/>
  <c r="E470" i="36"/>
  <c r="D470" i="36"/>
  <c r="C470" i="36"/>
  <c r="B470" i="36"/>
  <c r="H469" i="36"/>
  <c r="G469" i="36"/>
  <c r="F469" i="36"/>
  <c r="E469" i="36"/>
  <c r="D469" i="36"/>
  <c r="C469" i="36"/>
  <c r="B469" i="36"/>
  <c r="H462" i="36"/>
  <c r="G462" i="36"/>
  <c r="F462" i="36"/>
  <c r="E462" i="36"/>
  <c r="D462" i="36"/>
  <c r="C462" i="36"/>
  <c r="B462" i="36"/>
  <c r="H461" i="36"/>
  <c r="G461" i="36"/>
  <c r="F461" i="36"/>
  <c r="E461" i="36"/>
  <c r="D461" i="36"/>
  <c r="C461" i="36"/>
  <c r="B461" i="36"/>
  <c r="H434" i="36"/>
  <c r="G434" i="36"/>
  <c r="F434" i="36"/>
  <c r="E434" i="36"/>
  <c r="D434" i="36"/>
  <c r="C434" i="36"/>
  <c r="B434" i="36"/>
  <c r="H428" i="36"/>
  <c r="G428" i="36"/>
  <c r="F428" i="36"/>
  <c r="E428" i="36"/>
  <c r="D428" i="36"/>
  <c r="C428" i="36"/>
  <c r="B428" i="36"/>
  <c r="H427" i="36"/>
  <c r="G427" i="36"/>
  <c r="F427" i="36"/>
  <c r="E427" i="36"/>
  <c r="D427" i="36"/>
  <c r="C427" i="36"/>
  <c r="B427" i="36"/>
  <c r="H420" i="36"/>
  <c r="G420" i="36"/>
  <c r="F420" i="36"/>
  <c r="E420" i="36"/>
  <c r="D420" i="36"/>
  <c r="C420" i="36"/>
  <c r="B420" i="36"/>
  <c r="H419" i="36"/>
  <c r="G419" i="36"/>
  <c r="F419" i="36"/>
  <c r="E419" i="36"/>
  <c r="D419" i="36"/>
  <c r="C419" i="36"/>
  <c r="B419" i="36"/>
  <c r="H418" i="36"/>
  <c r="G418" i="36"/>
  <c r="F418" i="36"/>
  <c r="E418" i="36"/>
  <c r="D418" i="36"/>
  <c r="C418" i="36"/>
  <c r="B418" i="36"/>
  <c r="H223" i="36"/>
  <c r="G223" i="36"/>
  <c r="F223" i="36"/>
  <c r="E223" i="36"/>
  <c r="D223" i="36"/>
  <c r="C223" i="36"/>
  <c r="B223" i="36"/>
  <c r="H116" i="36"/>
  <c r="G116" i="36"/>
  <c r="F116" i="36"/>
  <c r="E116" i="36"/>
  <c r="D116" i="36"/>
  <c r="C116" i="36"/>
  <c r="B116" i="36"/>
  <c r="H115" i="36"/>
  <c r="G115" i="36"/>
  <c r="F115" i="36"/>
  <c r="E115" i="36"/>
  <c r="C115" i="36"/>
  <c r="B115" i="36"/>
  <c r="H114" i="36"/>
  <c r="G114" i="36"/>
  <c r="F114" i="36"/>
  <c r="E114" i="36"/>
  <c r="D114" i="36"/>
  <c r="C114" i="36"/>
  <c r="B114" i="36"/>
  <c r="H113" i="36"/>
  <c r="G113" i="36"/>
  <c r="F113" i="36"/>
  <c r="E113" i="36"/>
  <c r="D113" i="36"/>
  <c r="C113" i="36"/>
  <c r="B113" i="36"/>
  <c r="H112" i="36"/>
  <c r="G112" i="36"/>
  <c r="F112" i="36"/>
  <c r="E112" i="36"/>
  <c r="D112" i="36"/>
  <c r="C112" i="36"/>
  <c r="B112" i="36"/>
  <c r="H111" i="36"/>
  <c r="G111" i="36"/>
  <c r="F111" i="36"/>
  <c r="E111" i="36"/>
  <c r="D111" i="36"/>
  <c r="C111" i="36"/>
  <c r="B111" i="36"/>
  <c r="H110" i="36"/>
  <c r="G110" i="36"/>
  <c r="F110" i="36"/>
  <c r="E110" i="36"/>
  <c r="D110" i="36"/>
  <c r="C110" i="36"/>
  <c r="B110" i="36"/>
  <c r="H314" i="36" l="1"/>
  <c r="G314" i="36"/>
  <c r="F314" i="36"/>
  <c r="E314" i="36"/>
  <c r="D314" i="36"/>
  <c r="C314" i="36"/>
  <c r="B314" i="36"/>
  <c r="H338" i="36"/>
  <c r="G338" i="36"/>
  <c r="F338" i="36"/>
  <c r="E338" i="36"/>
  <c r="D338" i="36"/>
  <c r="C338" i="36"/>
  <c r="B338" i="36"/>
  <c r="H559" i="36"/>
  <c r="G559" i="36"/>
  <c r="F559" i="36"/>
  <c r="E559" i="36"/>
  <c r="D559" i="36"/>
  <c r="C559" i="36"/>
  <c r="B559" i="36"/>
  <c r="H488" i="36" l="1"/>
  <c r="G488" i="36"/>
  <c r="F488" i="36"/>
  <c r="E488" i="36"/>
  <c r="D488" i="36"/>
  <c r="C488" i="36"/>
  <c r="B488" i="36"/>
  <c r="H372" i="36"/>
  <c r="G372" i="36"/>
  <c r="F372" i="36"/>
  <c r="E372" i="36"/>
  <c r="D372" i="36"/>
  <c r="C372" i="36"/>
  <c r="B372" i="36"/>
  <c r="H371" i="36"/>
  <c r="G371" i="36"/>
  <c r="F371" i="36"/>
  <c r="E371" i="36"/>
  <c r="D371" i="36"/>
  <c r="C371" i="36"/>
  <c r="B371" i="36"/>
  <c r="H370" i="36"/>
  <c r="G370" i="36"/>
  <c r="F370" i="36"/>
  <c r="E370" i="36"/>
  <c r="D370" i="36"/>
  <c r="C370" i="36"/>
  <c r="B370" i="36"/>
  <c r="H369" i="36"/>
  <c r="G369" i="36"/>
  <c r="F369" i="36"/>
  <c r="E369" i="36"/>
  <c r="D369" i="36"/>
  <c r="C369" i="36"/>
  <c r="B369" i="36"/>
  <c r="H358" i="36"/>
  <c r="G358" i="36"/>
  <c r="F358" i="36"/>
  <c r="E358" i="36"/>
  <c r="D358" i="36"/>
  <c r="C358" i="36"/>
  <c r="B358" i="36"/>
  <c r="H357" i="36"/>
  <c r="G357" i="36"/>
  <c r="F357" i="36"/>
  <c r="E357" i="36"/>
  <c r="D357" i="36"/>
  <c r="C357" i="36"/>
  <c r="B357" i="36"/>
  <c r="H348" i="36"/>
  <c r="G348" i="36"/>
  <c r="F348" i="36"/>
  <c r="E348" i="36"/>
  <c r="D348" i="36"/>
  <c r="C348" i="36"/>
  <c r="B348" i="36"/>
  <c r="H181" i="36" l="1"/>
  <c r="G181" i="36"/>
  <c r="F181" i="36"/>
  <c r="E181" i="36"/>
  <c r="D181" i="36"/>
  <c r="C181" i="36"/>
  <c r="B181" i="36"/>
  <c r="H180" i="36"/>
  <c r="G180" i="36"/>
  <c r="F180" i="36"/>
  <c r="E180" i="36"/>
  <c r="D180" i="36"/>
  <c r="C180" i="36"/>
  <c r="B180" i="36"/>
  <c r="H179" i="36"/>
  <c r="G179" i="36"/>
  <c r="F179" i="36"/>
  <c r="E179" i="36"/>
  <c r="D179" i="36"/>
  <c r="C179" i="36"/>
  <c r="B179" i="36"/>
  <c r="H178" i="36"/>
  <c r="G178" i="36"/>
  <c r="F178" i="36"/>
  <c r="E178" i="36"/>
  <c r="D178" i="36"/>
  <c r="C178" i="36"/>
  <c r="B178" i="36"/>
  <c r="H175" i="36"/>
  <c r="G175" i="36"/>
  <c r="F175" i="36"/>
  <c r="E175" i="36"/>
  <c r="D175" i="36"/>
  <c r="C175" i="36"/>
  <c r="B175" i="36"/>
  <c r="H143" i="36" l="1"/>
  <c r="G143" i="36"/>
  <c r="F143" i="36"/>
  <c r="E143" i="36"/>
  <c r="D143" i="36"/>
  <c r="C143" i="36"/>
  <c r="B143" i="36"/>
  <c r="H141" i="36"/>
  <c r="G141" i="36"/>
  <c r="F141" i="36"/>
  <c r="E141" i="36"/>
  <c r="D141" i="36"/>
  <c r="C141" i="36"/>
  <c r="B141" i="36"/>
  <c r="H140" i="36"/>
  <c r="G140" i="36"/>
  <c r="F140" i="36"/>
  <c r="E140" i="36"/>
  <c r="D140" i="36"/>
  <c r="C140" i="36"/>
  <c r="B140" i="36"/>
  <c r="H139" i="36"/>
  <c r="G139" i="36"/>
  <c r="F139" i="36"/>
  <c r="E139" i="36"/>
  <c r="D139" i="36"/>
  <c r="C139" i="36"/>
  <c r="B139" i="36"/>
  <c r="H138" i="36"/>
  <c r="G138" i="36"/>
  <c r="F138" i="36"/>
  <c r="E138" i="36"/>
  <c r="D138" i="36"/>
  <c r="C138" i="36"/>
  <c r="B138" i="36"/>
  <c r="H137" i="36"/>
  <c r="G137" i="36"/>
  <c r="F137" i="36"/>
  <c r="E137" i="36"/>
  <c r="D137" i="36"/>
  <c r="C137" i="36"/>
  <c r="B137" i="36"/>
  <c r="H134" i="36"/>
  <c r="G134" i="36"/>
  <c r="F134" i="36"/>
  <c r="E134" i="36"/>
  <c r="D134" i="36"/>
  <c r="C134" i="36"/>
  <c r="B134" i="36"/>
  <c r="H62" i="36"/>
  <c r="G62" i="36"/>
  <c r="F62" i="36"/>
  <c r="E62" i="36"/>
  <c r="D62" i="36"/>
  <c r="C62" i="36"/>
  <c r="B62" i="36"/>
  <c r="H625" i="36" l="1"/>
  <c r="G625" i="36"/>
  <c r="F625" i="36"/>
  <c r="E625" i="36"/>
  <c r="D625" i="36"/>
  <c r="C625" i="36"/>
  <c r="B625" i="36"/>
  <c r="H621" i="36"/>
  <c r="G621" i="36"/>
  <c r="F621" i="36"/>
  <c r="E621" i="36"/>
  <c r="D621" i="36"/>
  <c r="C621" i="36"/>
  <c r="B621" i="36"/>
  <c r="H620" i="36"/>
  <c r="G620" i="36"/>
  <c r="F620" i="36"/>
  <c r="E620" i="36"/>
  <c r="D620" i="36"/>
  <c r="C620" i="36"/>
  <c r="B620" i="36"/>
  <c r="H618" i="36"/>
  <c r="G618" i="36"/>
  <c r="F618" i="36"/>
  <c r="E618" i="36"/>
  <c r="D618" i="36"/>
  <c r="C618" i="36"/>
  <c r="B618" i="36"/>
  <c r="H617" i="36"/>
  <c r="G617" i="36"/>
  <c r="F617" i="36"/>
  <c r="E617" i="36"/>
  <c r="D617" i="36"/>
  <c r="C617" i="36"/>
  <c r="B617" i="36"/>
  <c r="H614" i="36"/>
  <c r="G614" i="36"/>
  <c r="F614" i="36"/>
  <c r="E614" i="36"/>
  <c r="D614" i="36"/>
  <c r="C614" i="36"/>
  <c r="B614" i="36"/>
  <c r="H613" i="36"/>
  <c r="G613" i="36"/>
  <c r="F613" i="36"/>
  <c r="E613" i="36"/>
  <c r="D613" i="36"/>
  <c r="C613" i="36"/>
  <c r="B613" i="36"/>
  <c r="H612" i="36"/>
  <c r="G612" i="36"/>
  <c r="F612" i="36"/>
  <c r="E612" i="36"/>
  <c r="D612" i="36"/>
  <c r="C612" i="36"/>
  <c r="B612" i="36"/>
  <c r="H611" i="36"/>
  <c r="G611" i="36"/>
  <c r="F611" i="36"/>
  <c r="E611" i="36"/>
  <c r="D611" i="36"/>
  <c r="C611" i="36"/>
  <c r="B611" i="36"/>
  <c r="H600" i="36"/>
  <c r="G600" i="36"/>
  <c r="F600" i="36"/>
  <c r="E600" i="36"/>
  <c r="D600" i="36"/>
  <c r="C600" i="36"/>
  <c r="B600" i="36"/>
  <c r="H599" i="36"/>
  <c r="G599" i="36"/>
  <c r="F599" i="36"/>
  <c r="E599" i="36"/>
  <c r="D599" i="36"/>
  <c r="C599" i="36"/>
  <c r="B599" i="36"/>
  <c r="H591" i="36"/>
  <c r="G591" i="36"/>
  <c r="F591" i="36"/>
  <c r="E591" i="36"/>
  <c r="D591" i="36"/>
  <c r="C591" i="36"/>
  <c r="B591" i="36"/>
  <c r="H580" i="36"/>
  <c r="G580" i="36"/>
  <c r="F580" i="36"/>
  <c r="E580" i="36"/>
  <c r="D580" i="36"/>
  <c r="C580" i="36"/>
  <c r="B580" i="36"/>
  <c r="H566" i="36"/>
  <c r="G566" i="36"/>
  <c r="F566" i="36"/>
  <c r="E566" i="36"/>
  <c r="D566" i="36"/>
  <c r="C566" i="36"/>
  <c r="B566" i="36"/>
  <c r="H558" i="36"/>
  <c r="G558" i="36"/>
  <c r="F558" i="36"/>
  <c r="E558" i="36"/>
  <c r="D558" i="36"/>
  <c r="C558" i="36"/>
  <c r="B558" i="36"/>
  <c r="H525" i="36"/>
  <c r="G525" i="36"/>
  <c r="F525" i="36"/>
  <c r="E525" i="36"/>
  <c r="D525" i="36"/>
  <c r="C525" i="36"/>
  <c r="B525" i="36"/>
  <c r="H524" i="36"/>
  <c r="G524" i="36"/>
  <c r="F524" i="36"/>
  <c r="E524" i="36"/>
  <c r="D524" i="36"/>
  <c r="C524" i="36"/>
  <c r="B524" i="36"/>
  <c r="H523" i="36"/>
  <c r="G523" i="36"/>
  <c r="F523" i="36"/>
  <c r="E523" i="36"/>
  <c r="D523" i="36"/>
  <c r="C523" i="36"/>
  <c r="B523" i="36"/>
  <c r="H522" i="36"/>
  <c r="G522" i="36"/>
  <c r="F522" i="36"/>
  <c r="E522" i="36"/>
  <c r="D522" i="36"/>
  <c r="C522" i="36"/>
  <c r="B522" i="36"/>
  <c r="H521" i="36"/>
  <c r="G521" i="36"/>
  <c r="F521" i="36"/>
  <c r="E521" i="36"/>
  <c r="D521" i="36"/>
  <c r="C521" i="36"/>
  <c r="B521" i="36"/>
  <c r="H520" i="36"/>
  <c r="G520" i="36"/>
  <c r="F520" i="36"/>
  <c r="E520" i="36"/>
  <c r="D520" i="36"/>
  <c r="C520" i="36"/>
  <c r="B520" i="36"/>
  <c r="H518" i="36"/>
  <c r="G518" i="36"/>
  <c r="F518" i="36"/>
  <c r="E518" i="36"/>
  <c r="D518" i="36"/>
  <c r="C518" i="36"/>
  <c r="B518" i="36"/>
  <c r="H517" i="36"/>
  <c r="G517" i="36"/>
  <c r="F517" i="36"/>
  <c r="E517" i="36"/>
  <c r="D517" i="36"/>
  <c r="C517" i="36"/>
  <c r="B517" i="36"/>
  <c r="H515" i="36"/>
  <c r="G515" i="36"/>
  <c r="F515" i="36"/>
  <c r="E515" i="36"/>
  <c r="D515" i="36"/>
  <c r="C515" i="36"/>
  <c r="B515" i="36"/>
  <c r="H513" i="36"/>
  <c r="G513" i="36"/>
  <c r="F513" i="36"/>
  <c r="E513" i="36"/>
  <c r="D513" i="36"/>
  <c r="C513" i="36"/>
  <c r="B513" i="36"/>
  <c r="H514" i="36"/>
  <c r="G514" i="36"/>
  <c r="F514" i="36"/>
  <c r="E514" i="36"/>
  <c r="D514" i="36"/>
  <c r="C514" i="36"/>
  <c r="B514" i="36"/>
  <c r="H511" i="36"/>
  <c r="G511" i="36"/>
  <c r="F511" i="36"/>
  <c r="E511" i="36"/>
  <c r="D511" i="36"/>
  <c r="C511" i="36"/>
  <c r="B511" i="36"/>
  <c r="H507" i="36"/>
  <c r="G507" i="36"/>
  <c r="F507" i="36"/>
  <c r="E507" i="36"/>
  <c r="D507" i="36"/>
  <c r="C507" i="36"/>
  <c r="B507" i="36"/>
  <c r="H506" i="36"/>
  <c r="G506" i="36"/>
  <c r="F506" i="36"/>
  <c r="E506" i="36"/>
  <c r="D506" i="36"/>
  <c r="C506" i="36"/>
  <c r="B506" i="36"/>
  <c r="H502" i="36"/>
  <c r="G502" i="36"/>
  <c r="F502" i="36"/>
  <c r="E502" i="36"/>
  <c r="D502" i="36"/>
  <c r="C502" i="36"/>
  <c r="B502" i="36"/>
  <c r="H494" i="36"/>
  <c r="G494" i="36"/>
  <c r="F494" i="36"/>
  <c r="E494" i="36"/>
  <c r="D494" i="36"/>
  <c r="C494" i="36"/>
  <c r="B494" i="36"/>
  <c r="H492" i="36"/>
  <c r="G492" i="36"/>
  <c r="F492" i="36"/>
  <c r="E492" i="36"/>
  <c r="D492" i="36"/>
  <c r="C492" i="36"/>
  <c r="B492" i="36"/>
  <c r="H491" i="36"/>
  <c r="G491" i="36"/>
  <c r="F491" i="36"/>
  <c r="E491" i="36"/>
  <c r="D491" i="36"/>
  <c r="C491" i="36"/>
  <c r="B491" i="36"/>
  <c r="H479" i="36"/>
  <c r="G479" i="36"/>
  <c r="F479" i="36"/>
  <c r="E479" i="36"/>
  <c r="D479" i="36"/>
  <c r="C479" i="36"/>
  <c r="B479" i="36"/>
  <c r="H477" i="36"/>
  <c r="G477" i="36"/>
  <c r="F477" i="36"/>
  <c r="E477" i="36"/>
  <c r="D477" i="36"/>
  <c r="C477" i="36"/>
  <c r="B477" i="36"/>
  <c r="H476" i="36"/>
  <c r="G476" i="36"/>
  <c r="F476" i="36"/>
  <c r="E476" i="36"/>
  <c r="D476" i="36"/>
  <c r="C476" i="36"/>
  <c r="B476" i="36"/>
  <c r="H460" i="36"/>
  <c r="G460" i="36"/>
  <c r="F460" i="36"/>
  <c r="E460" i="36"/>
  <c r="D460" i="36"/>
  <c r="C460" i="36"/>
  <c r="B460" i="36"/>
  <c r="H459" i="36"/>
  <c r="G459" i="36"/>
  <c r="F459" i="36"/>
  <c r="E459" i="36"/>
  <c r="D459" i="36"/>
  <c r="C459" i="36"/>
  <c r="B459" i="36"/>
  <c r="H458" i="36"/>
  <c r="G458" i="36"/>
  <c r="F458" i="36"/>
  <c r="E458" i="36"/>
  <c r="D458" i="36"/>
  <c r="C458" i="36"/>
  <c r="B458" i="36"/>
  <c r="H457" i="36"/>
  <c r="G457" i="36"/>
  <c r="F457" i="36"/>
  <c r="E457" i="36"/>
  <c r="D457" i="36"/>
  <c r="C457" i="36"/>
  <c r="B457" i="36"/>
  <c r="H456" i="36"/>
  <c r="G456" i="36"/>
  <c r="F456" i="36"/>
  <c r="E456" i="36"/>
  <c r="D456" i="36"/>
  <c r="C456" i="36"/>
  <c r="B456" i="36"/>
  <c r="H455" i="36"/>
  <c r="G455" i="36"/>
  <c r="F455" i="36"/>
  <c r="E455" i="36"/>
  <c r="D455" i="36"/>
  <c r="C455" i="36"/>
  <c r="B455" i="36"/>
  <c r="H454" i="36"/>
  <c r="G454" i="36"/>
  <c r="F454" i="36"/>
  <c r="E454" i="36"/>
  <c r="D454" i="36"/>
  <c r="C454" i="36"/>
  <c r="B454" i="36"/>
  <c r="H453" i="36"/>
  <c r="G453" i="36"/>
  <c r="F453" i="36"/>
  <c r="E453" i="36"/>
  <c r="D453" i="36"/>
  <c r="C453" i="36"/>
  <c r="B453" i="36"/>
  <c r="H451" i="36"/>
  <c r="G451" i="36"/>
  <c r="F451" i="36"/>
  <c r="E451" i="36"/>
  <c r="D451" i="36"/>
  <c r="C451" i="36"/>
  <c r="B451" i="36"/>
  <c r="H450" i="36"/>
  <c r="G450" i="36"/>
  <c r="F450" i="36"/>
  <c r="E450" i="36"/>
  <c r="D450" i="36"/>
  <c r="C450" i="36"/>
  <c r="B450" i="36"/>
  <c r="H449" i="36"/>
  <c r="G449" i="36"/>
  <c r="F449" i="36"/>
  <c r="E449" i="36"/>
  <c r="D449" i="36"/>
  <c r="C449" i="36"/>
  <c r="B449" i="36"/>
  <c r="H448" i="36"/>
  <c r="G448" i="36"/>
  <c r="F448" i="36"/>
  <c r="E448" i="36"/>
  <c r="D448" i="36"/>
  <c r="C448" i="36"/>
  <c r="B448" i="36"/>
  <c r="H447" i="36"/>
  <c r="G447" i="36"/>
  <c r="F447" i="36"/>
  <c r="E447" i="36"/>
  <c r="D447" i="36"/>
  <c r="C447" i="36"/>
  <c r="B447" i="36"/>
  <c r="H446" i="36"/>
  <c r="G446" i="36"/>
  <c r="F446" i="36"/>
  <c r="E446" i="36"/>
  <c r="D446" i="36"/>
  <c r="C446" i="36"/>
  <c r="B446" i="36"/>
  <c r="H445" i="36"/>
  <c r="G445" i="36"/>
  <c r="F445" i="36"/>
  <c r="E445" i="36"/>
  <c r="D445" i="36"/>
  <c r="C445" i="36"/>
  <c r="B445" i="36"/>
  <c r="H444" i="36"/>
  <c r="G444" i="36"/>
  <c r="F444" i="36"/>
  <c r="E444" i="36"/>
  <c r="D444" i="36"/>
  <c r="C444" i="36"/>
  <c r="B444" i="36"/>
  <c r="H443" i="36"/>
  <c r="G443" i="36"/>
  <c r="F443" i="36"/>
  <c r="E443" i="36"/>
  <c r="D443" i="36"/>
  <c r="C443" i="36"/>
  <c r="B443" i="36"/>
  <c r="H442" i="36"/>
  <c r="G442" i="36"/>
  <c r="F442" i="36"/>
  <c r="E442" i="36"/>
  <c r="D442" i="36"/>
  <c r="C442" i="36"/>
  <c r="B442" i="36"/>
  <c r="H441" i="36"/>
  <c r="G441" i="36"/>
  <c r="F441" i="36"/>
  <c r="E441" i="36"/>
  <c r="D441" i="36"/>
  <c r="C441" i="36"/>
  <c r="B441" i="36"/>
  <c r="H440" i="36"/>
  <c r="G440" i="36"/>
  <c r="F440" i="36"/>
  <c r="E440" i="36"/>
  <c r="D440" i="36"/>
  <c r="C440" i="36"/>
  <c r="B440" i="36"/>
  <c r="H439" i="36"/>
  <c r="G439" i="36"/>
  <c r="F439" i="36"/>
  <c r="E439" i="36"/>
  <c r="D439" i="36"/>
  <c r="C439" i="36"/>
  <c r="B439" i="36"/>
  <c r="H438" i="36"/>
  <c r="G438" i="36"/>
  <c r="F438" i="36"/>
  <c r="E438" i="36"/>
  <c r="D438" i="36"/>
  <c r="C438" i="36"/>
  <c r="B438" i="36"/>
  <c r="H437" i="36"/>
  <c r="G437" i="36"/>
  <c r="F437" i="36"/>
  <c r="E437" i="36"/>
  <c r="D437" i="36"/>
  <c r="C437" i="36"/>
  <c r="B437" i="36"/>
  <c r="H436" i="36"/>
  <c r="G436" i="36"/>
  <c r="F436" i="36"/>
  <c r="E436" i="36"/>
  <c r="D436" i="36"/>
  <c r="C436" i="36"/>
  <c r="B436" i="36"/>
  <c r="H433" i="36"/>
  <c r="G433" i="36"/>
  <c r="F433" i="36"/>
  <c r="E433" i="36"/>
  <c r="D433" i="36"/>
  <c r="C433" i="36"/>
  <c r="B433" i="36"/>
  <c r="H432" i="36"/>
  <c r="G432" i="36"/>
  <c r="F432" i="36"/>
  <c r="E432" i="36"/>
  <c r="D432" i="36"/>
  <c r="C432" i="36"/>
  <c r="B432" i="36"/>
  <c r="H426" i="36" l="1"/>
  <c r="G426" i="36"/>
  <c r="F426" i="36"/>
  <c r="E426" i="36"/>
  <c r="D426" i="36"/>
  <c r="C426" i="36"/>
  <c r="B426" i="36"/>
  <c r="H424" i="36"/>
  <c r="G424" i="36"/>
  <c r="F424" i="36"/>
  <c r="E424" i="36"/>
  <c r="D424" i="36"/>
  <c r="C424" i="36"/>
  <c r="B424" i="36"/>
  <c r="H422" i="36"/>
  <c r="G422" i="36"/>
  <c r="F422" i="36"/>
  <c r="E422" i="36"/>
  <c r="D422" i="36"/>
  <c r="C422" i="36"/>
  <c r="B422" i="36"/>
  <c r="H417" i="36"/>
  <c r="G417" i="36"/>
  <c r="F417" i="36"/>
  <c r="E417" i="36"/>
  <c r="D417" i="36"/>
  <c r="C417" i="36"/>
  <c r="B417" i="36"/>
  <c r="H408" i="36"/>
  <c r="G408" i="36"/>
  <c r="F408" i="36"/>
  <c r="E408" i="36"/>
  <c r="D408" i="36"/>
  <c r="C408" i="36"/>
  <c r="B408" i="36"/>
  <c r="H409" i="36"/>
  <c r="G409" i="36"/>
  <c r="F409" i="36"/>
  <c r="E409" i="36"/>
  <c r="D409" i="36"/>
  <c r="C409" i="36"/>
  <c r="B409" i="36"/>
  <c r="H407" i="36"/>
  <c r="G407" i="36"/>
  <c r="F407" i="36"/>
  <c r="E407" i="36"/>
  <c r="D407" i="36"/>
  <c r="C407" i="36"/>
  <c r="B407" i="36"/>
  <c r="H406" i="36"/>
  <c r="G406" i="36"/>
  <c r="F406" i="36"/>
  <c r="E406" i="36"/>
  <c r="D406" i="36"/>
  <c r="C406" i="36"/>
  <c r="B406" i="36"/>
  <c r="H404" i="36"/>
  <c r="G404" i="36"/>
  <c r="F404" i="36"/>
  <c r="E404" i="36"/>
  <c r="D404" i="36"/>
  <c r="C404" i="36"/>
  <c r="B404" i="36"/>
  <c r="H403" i="36"/>
  <c r="G403" i="36"/>
  <c r="F403" i="36"/>
  <c r="E403" i="36"/>
  <c r="D403" i="36"/>
  <c r="C403" i="36"/>
  <c r="B403" i="36"/>
  <c r="H402" i="36"/>
  <c r="G402" i="36"/>
  <c r="F402" i="36"/>
  <c r="E402" i="36"/>
  <c r="D402" i="36"/>
  <c r="C402" i="36"/>
  <c r="B402" i="36"/>
  <c r="H400" i="36"/>
  <c r="G400" i="36"/>
  <c r="F400" i="36"/>
  <c r="E400" i="36"/>
  <c r="D400" i="36"/>
  <c r="C400" i="36"/>
  <c r="B400" i="36"/>
  <c r="H399" i="36"/>
  <c r="G399" i="36"/>
  <c r="F399" i="36"/>
  <c r="E399" i="36"/>
  <c r="D399" i="36"/>
  <c r="C399" i="36"/>
  <c r="B399" i="36"/>
  <c r="H398" i="36"/>
  <c r="G398" i="36"/>
  <c r="F398" i="36"/>
  <c r="E398" i="36"/>
  <c r="D398" i="36"/>
  <c r="C398" i="36"/>
  <c r="B398" i="36"/>
  <c r="H416" i="36"/>
  <c r="G416" i="36"/>
  <c r="F416" i="36"/>
  <c r="E416" i="36"/>
  <c r="D416" i="36"/>
  <c r="C416" i="36"/>
  <c r="B416" i="36"/>
  <c r="H401" i="36"/>
  <c r="G401" i="36"/>
  <c r="F401" i="36"/>
  <c r="E401" i="36"/>
  <c r="D401" i="36"/>
  <c r="C401" i="36"/>
  <c r="B401" i="36"/>
  <c r="H397" i="36"/>
  <c r="G397" i="36"/>
  <c r="F397" i="36"/>
  <c r="E397" i="36"/>
  <c r="D397" i="36"/>
  <c r="C397" i="36"/>
  <c r="B397" i="36"/>
  <c r="H395" i="36"/>
  <c r="G395" i="36"/>
  <c r="F395" i="36"/>
  <c r="E395" i="36"/>
  <c r="D395" i="36"/>
  <c r="C395" i="36"/>
  <c r="B395" i="36"/>
  <c r="H392" i="36"/>
  <c r="G392" i="36"/>
  <c r="F392" i="36"/>
  <c r="E392" i="36"/>
  <c r="D392" i="36"/>
  <c r="C392" i="36"/>
  <c r="B392" i="36"/>
  <c r="H391" i="36"/>
  <c r="G391" i="36"/>
  <c r="F391" i="36"/>
  <c r="E391" i="36"/>
  <c r="D391" i="36"/>
  <c r="C391" i="36"/>
  <c r="B391" i="36"/>
  <c r="H390" i="36"/>
  <c r="G390" i="36"/>
  <c r="F390" i="36"/>
  <c r="E390" i="36"/>
  <c r="D390" i="36"/>
  <c r="C390" i="36"/>
  <c r="B390" i="36"/>
  <c r="H389" i="36"/>
  <c r="G389" i="36"/>
  <c r="F389" i="36"/>
  <c r="E389" i="36"/>
  <c r="D389" i="36"/>
  <c r="C389" i="36"/>
  <c r="B389" i="36"/>
  <c r="H386" i="36"/>
  <c r="G386" i="36"/>
  <c r="F386" i="36"/>
  <c r="E386" i="36"/>
  <c r="D386" i="36"/>
  <c r="C386" i="36"/>
  <c r="B386" i="36"/>
  <c r="H385" i="36"/>
  <c r="G385" i="36"/>
  <c r="F385" i="36"/>
  <c r="E385" i="36"/>
  <c r="D385" i="36"/>
  <c r="C385" i="36"/>
  <c r="B385" i="36"/>
  <c r="H384" i="36"/>
  <c r="G384" i="36"/>
  <c r="F384" i="36"/>
  <c r="E384" i="36"/>
  <c r="D384" i="36"/>
  <c r="C384" i="36"/>
  <c r="B384" i="36"/>
  <c r="H383" i="36"/>
  <c r="G383" i="36"/>
  <c r="F383" i="36"/>
  <c r="E383" i="36"/>
  <c r="D383" i="36"/>
  <c r="C383" i="36"/>
  <c r="B383" i="36"/>
  <c r="H382" i="36"/>
  <c r="G382" i="36"/>
  <c r="F382" i="36"/>
  <c r="E382" i="36"/>
  <c r="D382" i="36"/>
  <c r="C382" i="36"/>
  <c r="B382" i="36"/>
  <c r="H381" i="36"/>
  <c r="G381" i="36"/>
  <c r="F381" i="36"/>
  <c r="E381" i="36"/>
  <c r="D381" i="36"/>
  <c r="C381" i="36"/>
  <c r="B381" i="36"/>
  <c r="H380" i="36"/>
  <c r="G380" i="36"/>
  <c r="F380" i="36"/>
  <c r="E380" i="36"/>
  <c r="D380" i="36"/>
  <c r="C380" i="36"/>
  <c r="B380" i="36"/>
  <c r="H379" i="36"/>
  <c r="G379" i="36"/>
  <c r="F379" i="36"/>
  <c r="E379" i="36"/>
  <c r="D379" i="36"/>
  <c r="C379" i="36"/>
  <c r="B379" i="36"/>
  <c r="H378" i="36"/>
  <c r="G378" i="36"/>
  <c r="F378" i="36"/>
  <c r="E378" i="36"/>
  <c r="D378" i="36"/>
  <c r="C378" i="36"/>
  <c r="B378" i="36"/>
  <c r="H377" i="36"/>
  <c r="G377" i="36"/>
  <c r="F377" i="36"/>
  <c r="E377" i="36"/>
  <c r="D377" i="36"/>
  <c r="C377" i="36"/>
  <c r="B377" i="36"/>
  <c r="H376" i="36"/>
  <c r="G376" i="36"/>
  <c r="F376" i="36"/>
  <c r="E376" i="36"/>
  <c r="D376" i="36"/>
  <c r="C376" i="36"/>
  <c r="B376" i="36"/>
  <c r="H375" i="36"/>
  <c r="G375" i="36"/>
  <c r="F375" i="36"/>
  <c r="E375" i="36"/>
  <c r="D375" i="36"/>
  <c r="C375" i="36"/>
  <c r="B375" i="36"/>
  <c r="H232" i="36"/>
  <c r="G232" i="36"/>
  <c r="F232" i="36"/>
  <c r="E232" i="36"/>
  <c r="D232" i="36"/>
  <c r="C232" i="36"/>
  <c r="B232" i="36"/>
  <c r="H225" i="36"/>
  <c r="G225" i="36"/>
  <c r="F225" i="36"/>
  <c r="E225" i="36"/>
  <c r="D225" i="36"/>
  <c r="C225" i="36"/>
  <c r="B225" i="36"/>
  <c r="H222" i="36"/>
  <c r="G222" i="36"/>
  <c r="F222" i="36"/>
  <c r="E222" i="36"/>
  <c r="D222" i="36"/>
  <c r="C222" i="36"/>
  <c r="B222" i="36"/>
  <c r="H221" i="36"/>
  <c r="G221" i="36"/>
  <c r="F221" i="36"/>
  <c r="E221" i="36"/>
  <c r="D221" i="36"/>
  <c r="C221" i="36"/>
  <c r="B221" i="36"/>
  <c r="H218" i="36"/>
  <c r="G218" i="36"/>
  <c r="F218" i="36"/>
  <c r="E218" i="36"/>
  <c r="D218" i="36"/>
  <c r="C218" i="36"/>
  <c r="B218" i="36"/>
  <c r="H217" i="36"/>
  <c r="G217" i="36"/>
  <c r="F217" i="36"/>
  <c r="E217" i="36"/>
  <c r="D217" i="36"/>
  <c r="C217" i="36"/>
  <c r="B217" i="36"/>
  <c r="H207" i="36"/>
  <c r="G207" i="36"/>
  <c r="F207" i="36"/>
  <c r="E207" i="36"/>
  <c r="D207" i="36"/>
  <c r="C207" i="36"/>
  <c r="B207" i="36"/>
  <c r="H206" i="36"/>
  <c r="G206" i="36"/>
  <c r="F206" i="36"/>
  <c r="E206" i="36"/>
  <c r="D206" i="36"/>
  <c r="C206" i="36"/>
  <c r="B206" i="36"/>
  <c r="H201" i="36"/>
  <c r="G201" i="36"/>
  <c r="F201" i="36"/>
  <c r="E201" i="36"/>
  <c r="D201" i="36"/>
  <c r="C201" i="36"/>
  <c r="B201" i="36"/>
  <c r="H200" i="36"/>
  <c r="G200" i="36"/>
  <c r="F200" i="36"/>
  <c r="E200" i="36"/>
  <c r="D200" i="36"/>
  <c r="C200" i="36"/>
  <c r="B200" i="36"/>
  <c r="H199" i="36"/>
  <c r="G199" i="36"/>
  <c r="F199" i="36"/>
  <c r="E199" i="36"/>
  <c r="D199" i="36"/>
  <c r="C199" i="36"/>
  <c r="B199" i="36"/>
  <c r="H198" i="36"/>
  <c r="G198" i="36"/>
  <c r="F198" i="36"/>
  <c r="E198" i="36"/>
  <c r="D198" i="36"/>
  <c r="C198" i="36"/>
  <c r="B198" i="36"/>
  <c r="H197" i="36"/>
  <c r="G197" i="36"/>
  <c r="F197" i="36"/>
  <c r="E197" i="36"/>
  <c r="D197" i="36"/>
  <c r="C197" i="36"/>
  <c r="B197" i="36"/>
  <c r="H194" i="36"/>
  <c r="G194" i="36"/>
  <c r="F194" i="36"/>
  <c r="E194" i="36"/>
  <c r="D194" i="36"/>
  <c r="C194" i="36"/>
  <c r="B194" i="36"/>
  <c r="H193" i="36"/>
  <c r="G193" i="36"/>
  <c r="F193" i="36"/>
  <c r="E193" i="36"/>
  <c r="D193" i="36"/>
  <c r="C193" i="36"/>
  <c r="B193" i="36"/>
  <c r="H192" i="36"/>
  <c r="G192" i="36"/>
  <c r="F192" i="36"/>
  <c r="E192" i="36"/>
  <c r="D192" i="36"/>
  <c r="C192" i="36"/>
  <c r="B192" i="36"/>
  <c r="H190" i="36"/>
  <c r="G190" i="36"/>
  <c r="F190" i="36"/>
  <c r="E190" i="36"/>
  <c r="D190" i="36"/>
  <c r="C190" i="36"/>
  <c r="B190" i="36"/>
  <c r="H189" i="36"/>
  <c r="G189" i="36"/>
  <c r="F189" i="36"/>
  <c r="E189" i="36"/>
  <c r="D189" i="36"/>
  <c r="C189" i="36"/>
  <c r="B189" i="36"/>
  <c r="H188" i="36"/>
  <c r="G188" i="36"/>
  <c r="F188" i="36"/>
  <c r="E188" i="36"/>
  <c r="D188" i="36"/>
  <c r="C188" i="36"/>
  <c r="B188" i="36"/>
  <c r="H186" i="36"/>
  <c r="G186" i="36"/>
  <c r="F186" i="36"/>
  <c r="E186" i="36"/>
  <c r="D186" i="36"/>
  <c r="C186" i="36"/>
  <c r="B186" i="36"/>
  <c r="H185" i="36"/>
  <c r="G185" i="36"/>
  <c r="F185" i="36"/>
  <c r="E185" i="36"/>
  <c r="D185" i="36"/>
  <c r="C185" i="36"/>
  <c r="B185" i="36"/>
  <c r="H176" i="36"/>
  <c r="G176" i="36"/>
  <c r="F176" i="36"/>
  <c r="E176" i="36"/>
  <c r="D176" i="36"/>
  <c r="C176" i="36"/>
  <c r="B176" i="36"/>
  <c r="H174" i="36"/>
  <c r="G174" i="36"/>
  <c r="F174" i="36"/>
  <c r="E174" i="36"/>
  <c r="D174" i="36"/>
  <c r="C174" i="36"/>
  <c r="B174" i="36"/>
  <c r="H173" i="36"/>
  <c r="G173" i="36"/>
  <c r="F173" i="36"/>
  <c r="E173" i="36"/>
  <c r="D173" i="36"/>
  <c r="C173" i="36"/>
  <c r="B173" i="36"/>
  <c r="H172" i="36"/>
  <c r="G172" i="36"/>
  <c r="F172" i="36"/>
  <c r="E172" i="36"/>
  <c r="D172" i="36"/>
  <c r="C172" i="36"/>
  <c r="B172" i="36"/>
  <c r="H148" i="36"/>
  <c r="G148" i="36"/>
  <c r="F148" i="36"/>
  <c r="E148" i="36"/>
  <c r="D148" i="36"/>
  <c r="C148" i="36"/>
  <c r="B148" i="36"/>
  <c r="H146" i="36"/>
  <c r="G146" i="36"/>
  <c r="F146" i="36"/>
  <c r="E146" i="36"/>
  <c r="D146" i="36"/>
  <c r="C146" i="36"/>
  <c r="B146" i="36"/>
  <c r="H131" i="36"/>
  <c r="G131" i="36"/>
  <c r="F131" i="36"/>
  <c r="E131" i="36"/>
  <c r="D131" i="36"/>
  <c r="C131" i="36"/>
  <c r="B131" i="36"/>
  <c r="H129" i="36"/>
  <c r="G129" i="36"/>
  <c r="F129" i="36"/>
  <c r="E129" i="36"/>
  <c r="D129" i="36"/>
  <c r="C129" i="36"/>
  <c r="B129" i="36"/>
  <c r="H128" i="36"/>
  <c r="G128" i="36"/>
  <c r="F128" i="36"/>
  <c r="E128" i="36"/>
  <c r="D128" i="36"/>
  <c r="C128" i="36"/>
  <c r="B128" i="36"/>
  <c r="H127" i="36"/>
  <c r="G127" i="36"/>
  <c r="F127" i="36"/>
  <c r="E127" i="36"/>
  <c r="D127" i="36"/>
  <c r="C127" i="36"/>
  <c r="B127" i="36"/>
  <c r="H126" i="36"/>
  <c r="G126" i="36"/>
  <c r="F126" i="36"/>
  <c r="E126" i="36"/>
  <c r="D126" i="36"/>
  <c r="C126" i="36"/>
  <c r="B126" i="36"/>
  <c r="H125" i="36"/>
  <c r="G125" i="36"/>
  <c r="F125" i="36"/>
  <c r="E125" i="36"/>
  <c r="D125" i="36"/>
  <c r="C125" i="36"/>
  <c r="B125" i="36"/>
  <c r="H102" i="36"/>
  <c r="G102" i="36"/>
  <c r="F102" i="36"/>
  <c r="E102" i="36"/>
  <c r="D102" i="36"/>
  <c r="C102" i="36"/>
  <c r="B102" i="36"/>
  <c r="H101" i="36"/>
  <c r="G101" i="36"/>
  <c r="F101" i="36"/>
  <c r="E101" i="36"/>
  <c r="D101" i="36"/>
  <c r="C101" i="36"/>
  <c r="B101" i="36"/>
  <c r="H100" i="36"/>
  <c r="G100" i="36"/>
  <c r="F100" i="36"/>
  <c r="E100" i="36"/>
  <c r="D100" i="36"/>
  <c r="C100" i="36"/>
  <c r="B100" i="36"/>
  <c r="H99" i="36"/>
  <c r="G99" i="36"/>
  <c r="F99" i="36"/>
  <c r="E99" i="36"/>
  <c r="D99" i="36"/>
  <c r="C99" i="36"/>
  <c r="B99" i="36"/>
  <c r="H98" i="36"/>
  <c r="G98" i="36"/>
  <c r="F98" i="36"/>
  <c r="E98" i="36"/>
  <c r="D98" i="36"/>
  <c r="C98" i="36"/>
  <c r="B98" i="36"/>
  <c r="H97" i="36"/>
  <c r="G97" i="36"/>
  <c r="F97" i="36"/>
  <c r="E97" i="36"/>
  <c r="D97" i="36"/>
  <c r="C97" i="36"/>
  <c r="B97" i="36"/>
  <c r="H96" i="36"/>
  <c r="G96" i="36"/>
  <c r="F96" i="36"/>
  <c r="E96" i="36"/>
  <c r="D96" i="36"/>
  <c r="C96" i="36"/>
  <c r="B96" i="36"/>
  <c r="H95" i="36"/>
  <c r="G95" i="36"/>
  <c r="F95" i="36"/>
  <c r="E95" i="36"/>
  <c r="D95" i="36"/>
  <c r="C95" i="36"/>
  <c r="B95" i="36"/>
  <c r="H94" i="36"/>
  <c r="G94" i="36"/>
  <c r="F94" i="36"/>
  <c r="E94" i="36"/>
  <c r="D94" i="36"/>
  <c r="C94" i="36"/>
  <c r="B94" i="36"/>
  <c r="H93" i="36"/>
  <c r="G93" i="36"/>
  <c r="F93" i="36"/>
  <c r="E93" i="36"/>
  <c r="D93" i="36"/>
  <c r="C93" i="36"/>
  <c r="B93" i="36"/>
  <c r="H92" i="36"/>
  <c r="G92" i="36"/>
  <c r="F92" i="36"/>
  <c r="E92" i="36"/>
  <c r="D92" i="36"/>
  <c r="C92" i="36"/>
  <c r="B92" i="36"/>
  <c r="H91" i="36"/>
  <c r="G91" i="36"/>
  <c r="F91" i="36"/>
  <c r="E91" i="36"/>
  <c r="D91" i="36"/>
  <c r="C91" i="36"/>
  <c r="B91" i="36"/>
  <c r="H90" i="36"/>
  <c r="G90" i="36"/>
  <c r="F90" i="36"/>
  <c r="E90" i="36"/>
  <c r="D90" i="36"/>
  <c r="C90" i="36"/>
  <c r="B90" i="36"/>
  <c r="H57" i="36" l="1"/>
  <c r="G57" i="36"/>
  <c r="F57" i="36"/>
  <c r="E57" i="36"/>
  <c r="D57" i="36"/>
  <c r="C57" i="36"/>
  <c r="B57" i="36"/>
  <c r="H56" i="36"/>
  <c r="G56" i="36"/>
  <c r="F56" i="36"/>
  <c r="E56" i="36"/>
  <c r="D56" i="36"/>
  <c r="C56" i="36"/>
  <c r="B56" i="36"/>
  <c r="H55" i="36"/>
  <c r="G55" i="36"/>
  <c r="F55" i="36"/>
  <c r="E55" i="36"/>
  <c r="D55" i="36"/>
  <c r="C55" i="36"/>
  <c r="B55" i="36"/>
  <c r="H54" i="36"/>
  <c r="G54" i="36"/>
  <c r="F54" i="36"/>
  <c r="E54" i="36"/>
  <c r="D54" i="36"/>
  <c r="C54" i="36"/>
  <c r="B54" i="36"/>
  <c r="H53" i="36" l="1"/>
  <c r="G53" i="36"/>
  <c r="F53" i="36"/>
  <c r="E53" i="36"/>
  <c r="D53" i="36"/>
  <c r="C53" i="36"/>
  <c r="B53" i="36"/>
  <c r="H52" i="36"/>
  <c r="G52" i="36"/>
  <c r="F52" i="36"/>
  <c r="E52" i="36"/>
  <c r="D52" i="36"/>
  <c r="C52" i="36"/>
  <c r="B52" i="36"/>
  <c r="H51" i="36"/>
  <c r="G51" i="36"/>
  <c r="F51" i="36"/>
  <c r="E51" i="36"/>
  <c r="D51" i="36"/>
  <c r="C51" i="36"/>
  <c r="B51" i="36"/>
  <c r="H50" i="36"/>
  <c r="G50" i="36"/>
  <c r="F50" i="36"/>
  <c r="E50" i="36"/>
  <c r="D50" i="36"/>
  <c r="C50" i="36"/>
  <c r="B50" i="36"/>
  <c r="H49" i="36"/>
  <c r="G49" i="36"/>
  <c r="F49" i="36"/>
  <c r="E49" i="36"/>
  <c r="D49" i="36"/>
  <c r="C49" i="36"/>
  <c r="B49" i="36"/>
  <c r="H48" i="36"/>
  <c r="G48" i="36"/>
  <c r="F48" i="36"/>
  <c r="E48" i="36"/>
  <c r="D48" i="36"/>
  <c r="C48" i="36"/>
  <c r="B48" i="36"/>
  <c r="H47" i="36"/>
  <c r="G47" i="36"/>
  <c r="F47" i="36"/>
  <c r="E47" i="36"/>
  <c r="D47" i="36"/>
  <c r="C47" i="36"/>
  <c r="B47" i="36"/>
  <c r="H32" i="36"/>
  <c r="G32" i="36"/>
  <c r="F32" i="36"/>
  <c r="E32" i="36"/>
  <c r="D32" i="36"/>
  <c r="C32" i="36"/>
  <c r="B32" i="36"/>
  <c r="H624" i="36" l="1"/>
  <c r="G624" i="36"/>
  <c r="F624" i="36"/>
  <c r="E624" i="36"/>
  <c r="D624" i="36"/>
  <c r="C624" i="36"/>
  <c r="B624" i="36"/>
  <c r="H623" i="36"/>
  <c r="G623" i="36"/>
  <c r="F623" i="36"/>
  <c r="E623" i="36"/>
  <c r="D623" i="36"/>
  <c r="C623" i="36"/>
  <c r="B623" i="36"/>
  <c r="H609" i="36"/>
  <c r="G609" i="36"/>
  <c r="F609" i="36"/>
  <c r="E609" i="36"/>
  <c r="D609" i="36"/>
  <c r="C609" i="36"/>
  <c r="B609" i="36"/>
  <c r="H608" i="36"/>
  <c r="G608" i="36"/>
  <c r="F608" i="36"/>
  <c r="E608" i="36"/>
  <c r="D608" i="36"/>
  <c r="C608" i="36"/>
  <c r="B608" i="36"/>
  <c r="H607" i="36"/>
  <c r="G607" i="36"/>
  <c r="F607" i="36"/>
  <c r="E607" i="36"/>
  <c r="D607" i="36"/>
  <c r="C607" i="36"/>
  <c r="B607" i="36"/>
  <c r="H606" i="36"/>
  <c r="G606" i="36"/>
  <c r="F606" i="36"/>
  <c r="E606" i="36"/>
  <c r="D606" i="36"/>
  <c r="C606" i="36"/>
  <c r="B606" i="36"/>
  <c r="H604" i="36"/>
  <c r="G604" i="36"/>
  <c r="F604" i="36"/>
  <c r="E604" i="36"/>
  <c r="D604" i="36"/>
  <c r="C604" i="36"/>
  <c r="B604" i="36"/>
  <c r="H603" i="36"/>
  <c r="G603" i="36"/>
  <c r="F603" i="36"/>
  <c r="E603" i="36"/>
  <c r="D603" i="36"/>
  <c r="C603" i="36"/>
  <c r="B603" i="36"/>
  <c r="H602" i="36"/>
  <c r="G602" i="36"/>
  <c r="F602" i="36"/>
  <c r="E602" i="36"/>
  <c r="D602" i="36"/>
  <c r="C602" i="36"/>
  <c r="B602" i="36"/>
  <c r="H595" i="36"/>
  <c r="G595" i="36"/>
  <c r="F595" i="36"/>
  <c r="E595" i="36"/>
  <c r="D595" i="36"/>
  <c r="C595" i="36"/>
  <c r="B595" i="36"/>
  <c r="H594" i="36"/>
  <c r="G594" i="36"/>
  <c r="F594" i="36"/>
  <c r="E594" i="36"/>
  <c r="D594" i="36"/>
  <c r="C594" i="36"/>
  <c r="B594" i="36"/>
  <c r="H593" i="36"/>
  <c r="G593" i="36"/>
  <c r="F593" i="36"/>
  <c r="E593" i="36"/>
  <c r="D593" i="36"/>
  <c r="C593" i="36"/>
  <c r="B593" i="36"/>
  <c r="H590" i="36"/>
  <c r="G590" i="36"/>
  <c r="F590" i="36"/>
  <c r="E590" i="36"/>
  <c r="D590" i="36"/>
  <c r="C590" i="36"/>
  <c r="B590" i="36"/>
  <c r="H589" i="36"/>
  <c r="G589" i="36"/>
  <c r="F589" i="36"/>
  <c r="E589" i="36"/>
  <c r="D589" i="36"/>
  <c r="C589" i="36"/>
  <c r="B589" i="36"/>
  <c r="H587" i="36"/>
  <c r="G587" i="36"/>
  <c r="F587" i="36"/>
  <c r="E587" i="36"/>
  <c r="D587" i="36"/>
  <c r="C587" i="36"/>
  <c r="B587" i="36"/>
  <c r="H586" i="36"/>
  <c r="G586" i="36"/>
  <c r="F586" i="36"/>
  <c r="E586" i="36"/>
  <c r="D586" i="36"/>
  <c r="C586" i="36"/>
  <c r="B586" i="36"/>
  <c r="H585" i="36"/>
  <c r="G585" i="36"/>
  <c r="F585" i="36"/>
  <c r="E585" i="36"/>
  <c r="D585" i="36"/>
  <c r="C585" i="36"/>
  <c r="B585" i="36"/>
  <c r="H584" i="36"/>
  <c r="G584" i="36"/>
  <c r="F584" i="36"/>
  <c r="E584" i="36"/>
  <c r="D584" i="36"/>
  <c r="C584" i="36"/>
  <c r="B584" i="36"/>
  <c r="H583" i="36"/>
  <c r="G583" i="36"/>
  <c r="F583" i="36"/>
  <c r="E583" i="36"/>
  <c r="D583" i="36"/>
  <c r="C583" i="36"/>
  <c r="B583" i="36"/>
  <c r="H582" i="36"/>
  <c r="G582" i="36"/>
  <c r="F582" i="36"/>
  <c r="E582" i="36"/>
  <c r="D582" i="36"/>
  <c r="C582" i="36"/>
  <c r="B582" i="36"/>
  <c r="H579" i="36"/>
  <c r="G579" i="36"/>
  <c r="F579" i="36"/>
  <c r="E579" i="36"/>
  <c r="D579" i="36"/>
  <c r="C579" i="36"/>
  <c r="B579" i="36"/>
  <c r="H578" i="36"/>
  <c r="G578" i="36"/>
  <c r="F578" i="36"/>
  <c r="E578" i="36"/>
  <c r="D578" i="36"/>
  <c r="C578" i="36"/>
  <c r="B578" i="36"/>
  <c r="H577" i="36"/>
  <c r="G577" i="36"/>
  <c r="F577" i="36"/>
  <c r="E577" i="36"/>
  <c r="D577" i="36"/>
  <c r="C577" i="36"/>
  <c r="B577" i="36"/>
  <c r="H575" i="36"/>
  <c r="G575" i="36"/>
  <c r="F575" i="36"/>
  <c r="E575" i="36"/>
  <c r="D575" i="36"/>
  <c r="C575" i="36"/>
  <c r="B575" i="36"/>
  <c r="H574" i="36"/>
  <c r="G574" i="36"/>
  <c r="F574" i="36"/>
  <c r="E574" i="36"/>
  <c r="D574" i="36"/>
  <c r="C574" i="36"/>
  <c r="B574" i="36"/>
  <c r="H573" i="36"/>
  <c r="G573" i="36"/>
  <c r="F573" i="36"/>
  <c r="E573" i="36"/>
  <c r="D573" i="36"/>
  <c r="C573" i="36"/>
  <c r="B573" i="36"/>
  <c r="H572" i="36"/>
  <c r="G572" i="36"/>
  <c r="F572" i="36"/>
  <c r="E572" i="36"/>
  <c r="D572" i="36"/>
  <c r="C572" i="36"/>
  <c r="B572" i="36"/>
  <c r="H571" i="36"/>
  <c r="G571" i="36"/>
  <c r="F571" i="36"/>
  <c r="E571" i="36"/>
  <c r="D571" i="36"/>
  <c r="C571" i="36"/>
  <c r="B571" i="36"/>
  <c r="H570" i="36"/>
  <c r="G570" i="36"/>
  <c r="F570" i="36"/>
  <c r="E570" i="36"/>
  <c r="D570" i="36"/>
  <c r="C570" i="36"/>
  <c r="B570" i="36"/>
  <c r="H569" i="36"/>
  <c r="G569" i="36"/>
  <c r="F569" i="36"/>
  <c r="E569" i="36"/>
  <c r="D569" i="36"/>
  <c r="C569" i="36"/>
  <c r="B569" i="36"/>
  <c r="H568" i="36"/>
  <c r="G568" i="36"/>
  <c r="F568" i="36"/>
  <c r="E568" i="36"/>
  <c r="D568" i="36"/>
  <c r="C568" i="36"/>
  <c r="B568" i="36"/>
  <c r="B567" i="36"/>
  <c r="C567" i="36"/>
  <c r="D567" i="36"/>
  <c r="E567" i="36"/>
  <c r="F567" i="36"/>
  <c r="G567" i="36"/>
  <c r="H567" i="36"/>
  <c r="H556" i="36"/>
  <c r="G556" i="36"/>
  <c r="F556" i="36"/>
  <c r="E556" i="36"/>
  <c r="D556" i="36"/>
  <c r="C556" i="36"/>
  <c r="B556" i="36"/>
  <c r="H555" i="36"/>
  <c r="G555" i="36"/>
  <c r="F555" i="36"/>
  <c r="E555" i="36"/>
  <c r="D555" i="36"/>
  <c r="C555" i="36"/>
  <c r="B555" i="36"/>
  <c r="H554" i="36"/>
  <c r="G554" i="36"/>
  <c r="F554" i="36"/>
  <c r="E554" i="36"/>
  <c r="D554" i="36"/>
  <c r="C554" i="36"/>
  <c r="B554" i="36"/>
  <c r="H553" i="36"/>
  <c r="G553" i="36"/>
  <c r="F553" i="36"/>
  <c r="E553" i="36"/>
  <c r="D553" i="36"/>
  <c r="C553" i="36"/>
  <c r="B553" i="36"/>
  <c r="H552" i="36"/>
  <c r="G552" i="36"/>
  <c r="F552" i="36"/>
  <c r="E552" i="36"/>
  <c r="D552" i="36"/>
  <c r="C552" i="36"/>
  <c r="B552" i="36"/>
  <c r="H551" i="36"/>
  <c r="G551" i="36"/>
  <c r="F551" i="36"/>
  <c r="E551" i="36"/>
  <c r="D551" i="36"/>
  <c r="C551" i="36"/>
  <c r="B551" i="36"/>
  <c r="H550" i="36"/>
  <c r="G550" i="36"/>
  <c r="F550" i="36"/>
  <c r="E550" i="36"/>
  <c r="D550" i="36"/>
  <c r="C550" i="36"/>
  <c r="B550" i="36"/>
  <c r="H549" i="36"/>
  <c r="G549" i="36"/>
  <c r="F549" i="36"/>
  <c r="E549" i="36"/>
  <c r="D549" i="36"/>
  <c r="C549" i="36"/>
  <c r="B549" i="36"/>
  <c r="H548" i="36"/>
  <c r="G548" i="36"/>
  <c r="F548" i="36"/>
  <c r="E548" i="36"/>
  <c r="D548" i="36"/>
  <c r="C548" i="36"/>
  <c r="B548" i="36"/>
  <c r="H547" i="36"/>
  <c r="G547" i="36"/>
  <c r="F547" i="36"/>
  <c r="E547" i="36"/>
  <c r="D547" i="36"/>
  <c r="C547" i="36"/>
  <c r="B547" i="36"/>
  <c r="H546" i="36"/>
  <c r="G546" i="36"/>
  <c r="F546" i="36"/>
  <c r="E546" i="36"/>
  <c r="D546" i="36"/>
  <c r="C546" i="36"/>
  <c r="B546" i="36"/>
  <c r="H545" i="36"/>
  <c r="G545" i="36"/>
  <c r="F545" i="36"/>
  <c r="E545" i="36"/>
  <c r="D545" i="36"/>
  <c r="C545" i="36"/>
  <c r="B545" i="36"/>
  <c r="H544" i="36"/>
  <c r="G544" i="36"/>
  <c r="F544" i="36"/>
  <c r="E544" i="36"/>
  <c r="D544" i="36"/>
  <c r="C544" i="36"/>
  <c r="B544" i="36"/>
  <c r="H542" i="36"/>
  <c r="G542" i="36"/>
  <c r="F542" i="36"/>
  <c r="E542" i="36"/>
  <c r="D542" i="36"/>
  <c r="C542" i="36"/>
  <c r="B542" i="36"/>
  <c r="H541" i="36"/>
  <c r="G541" i="36"/>
  <c r="F541" i="36"/>
  <c r="E541" i="36"/>
  <c r="D541" i="36"/>
  <c r="C541" i="36"/>
  <c r="B541" i="36"/>
  <c r="H540" i="36"/>
  <c r="G540" i="36"/>
  <c r="F540" i="36"/>
  <c r="E540" i="36"/>
  <c r="D540" i="36"/>
  <c r="C540" i="36"/>
  <c r="B540" i="36"/>
  <c r="H539" i="36"/>
  <c r="G539" i="36"/>
  <c r="F539" i="36"/>
  <c r="E539" i="36"/>
  <c r="D539" i="36"/>
  <c r="C539" i="36"/>
  <c r="B539" i="36"/>
  <c r="H538" i="36"/>
  <c r="G538" i="36"/>
  <c r="F538" i="36"/>
  <c r="E538" i="36"/>
  <c r="D538" i="36"/>
  <c r="C538" i="36"/>
  <c r="B538" i="36"/>
  <c r="H537" i="36"/>
  <c r="G537" i="36"/>
  <c r="F537" i="36"/>
  <c r="E537" i="36"/>
  <c r="D537" i="36"/>
  <c r="C537" i="36"/>
  <c r="B537" i="36"/>
  <c r="H535" i="36"/>
  <c r="G535" i="36"/>
  <c r="F535" i="36"/>
  <c r="E535" i="36"/>
  <c r="D535" i="36"/>
  <c r="C535" i="36"/>
  <c r="B535" i="36"/>
  <c r="H534" i="36"/>
  <c r="G534" i="36"/>
  <c r="F534" i="36"/>
  <c r="E534" i="36"/>
  <c r="D534" i="36"/>
  <c r="C534" i="36"/>
  <c r="B534" i="36"/>
  <c r="H533" i="36"/>
  <c r="G533" i="36"/>
  <c r="F533" i="36"/>
  <c r="E533" i="36"/>
  <c r="D533" i="36"/>
  <c r="C533" i="36"/>
  <c r="B533" i="36"/>
  <c r="H532" i="36"/>
  <c r="G532" i="36"/>
  <c r="F532" i="36"/>
  <c r="E532" i="36"/>
  <c r="D532" i="36"/>
  <c r="C532" i="36"/>
  <c r="B532" i="36"/>
  <c r="H531" i="36"/>
  <c r="G531" i="36"/>
  <c r="F531" i="36"/>
  <c r="E531" i="36"/>
  <c r="D531" i="36"/>
  <c r="C531" i="36"/>
  <c r="B531" i="36"/>
  <c r="H530" i="36"/>
  <c r="G530" i="36"/>
  <c r="F530" i="36"/>
  <c r="E530" i="36"/>
  <c r="D530" i="36"/>
  <c r="C530" i="36"/>
  <c r="B530" i="36"/>
  <c r="B529" i="36"/>
  <c r="C529" i="36"/>
  <c r="D529" i="36"/>
  <c r="E529" i="36"/>
  <c r="F529" i="36"/>
  <c r="G529" i="36"/>
  <c r="H529" i="36"/>
  <c r="H543" i="36"/>
  <c r="G543" i="36"/>
  <c r="F543" i="36"/>
  <c r="E543" i="36"/>
  <c r="D543" i="36"/>
  <c r="C543" i="36"/>
  <c r="B543" i="36"/>
  <c r="H536" i="36"/>
  <c r="G536" i="36"/>
  <c r="F536" i="36"/>
  <c r="E536" i="36"/>
  <c r="D536" i="36"/>
  <c r="C536" i="36"/>
  <c r="B536" i="36"/>
  <c r="H528" i="36"/>
  <c r="G528" i="36"/>
  <c r="F528" i="36"/>
  <c r="E528" i="36"/>
  <c r="D528" i="36"/>
  <c r="C528" i="36"/>
  <c r="B528" i="36"/>
  <c r="H500" i="36"/>
  <c r="G500" i="36"/>
  <c r="F500" i="36"/>
  <c r="E500" i="36"/>
  <c r="D500" i="36"/>
  <c r="C500" i="36"/>
  <c r="B500" i="36"/>
  <c r="H499" i="36"/>
  <c r="G499" i="36"/>
  <c r="F499" i="36"/>
  <c r="E499" i="36"/>
  <c r="D499" i="36"/>
  <c r="C499" i="36"/>
  <c r="B499" i="36"/>
  <c r="H498" i="36"/>
  <c r="G498" i="36"/>
  <c r="F498" i="36"/>
  <c r="E498" i="36"/>
  <c r="D498" i="36"/>
  <c r="C498" i="36"/>
  <c r="B498" i="36"/>
  <c r="H497" i="36"/>
  <c r="G497" i="36"/>
  <c r="F497" i="36"/>
  <c r="E497" i="36"/>
  <c r="D497" i="36"/>
  <c r="C497" i="36"/>
  <c r="B497" i="36"/>
  <c r="H496" i="36"/>
  <c r="G496" i="36"/>
  <c r="F496" i="36"/>
  <c r="E496" i="36"/>
  <c r="D496" i="36"/>
  <c r="C496" i="36"/>
  <c r="B496" i="36"/>
  <c r="H495" i="36"/>
  <c r="G495" i="36"/>
  <c r="F495" i="36"/>
  <c r="E495" i="36"/>
  <c r="D495" i="36"/>
  <c r="C495" i="36"/>
  <c r="B495" i="36"/>
  <c r="H486" i="36"/>
  <c r="G486" i="36"/>
  <c r="F486" i="36"/>
  <c r="E486" i="36"/>
  <c r="D486" i="36"/>
  <c r="C486" i="36"/>
  <c r="B486" i="36"/>
  <c r="H485" i="36"/>
  <c r="G485" i="36"/>
  <c r="F485" i="36"/>
  <c r="E485" i="36"/>
  <c r="D485" i="36"/>
  <c r="C485" i="36"/>
  <c r="B485" i="36"/>
  <c r="H484" i="36"/>
  <c r="G484" i="36"/>
  <c r="F484" i="36"/>
  <c r="E484" i="36"/>
  <c r="D484" i="36"/>
  <c r="C484" i="36"/>
  <c r="B484" i="36"/>
  <c r="H483" i="36"/>
  <c r="G483" i="36"/>
  <c r="F483" i="36"/>
  <c r="E483" i="36"/>
  <c r="D483" i="36"/>
  <c r="C483" i="36"/>
  <c r="B483" i="36"/>
  <c r="H482" i="36"/>
  <c r="G482" i="36"/>
  <c r="F482" i="36"/>
  <c r="E482" i="36"/>
  <c r="D482" i="36"/>
  <c r="C482" i="36"/>
  <c r="B482" i="36"/>
  <c r="H481" i="36"/>
  <c r="G481" i="36"/>
  <c r="F481" i="36"/>
  <c r="E481" i="36"/>
  <c r="D481" i="36"/>
  <c r="C481" i="36"/>
  <c r="B481" i="36"/>
  <c r="H480" i="36"/>
  <c r="G480" i="36"/>
  <c r="F480" i="36"/>
  <c r="E480" i="36"/>
  <c r="D480" i="36"/>
  <c r="C480" i="36"/>
  <c r="B480" i="36"/>
  <c r="H414" i="36"/>
  <c r="G414" i="36"/>
  <c r="F414" i="36"/>
  <c r="E414" i="36"/>
  <c r="D414" i="36"/>
  <c r="C414" i="36"/>
  <c r="B414" i="36"/>
  <c r="H413" i="36"/>
  <c r="G413" i="36"/>
  <c r="F413" i="36"/>
  <c r="E413" i="36"/>
  <c r="D413" i="36"/>
  <c r="C413" i="36"/>
  <c r="B413" i="36"/>
  <c r="H396" i="36"/>
  <c r="G396" i="36"/>
  <c r="F396" i="36"/>
  <c r="E396" i="36"/>
  <c r="D396" i="36"/>
  <c r="C396" i="36"/>
  <c r="B396" i="36"/>
  <c r="H368" i="36"/>
  <c r="G368" i="36"/>
  <c r="F368" i="36"/>
  <c r="E368" i="36"/>
  <c r="D368" i="36"/>
  <c r="C368" i="36"/>
  <c r="B368" i="36"/>
  <c r="H367" i="36"/>
  <c r="G367" i="36"/>
  <c r="F367" i="36"/>
  <c r="E367" i="36"/>
  <c r="D367" i="36"/>
  <c r="C367" i="36"/>
  <c r="B367" i="36"/>
  <c r="H366" i="36"/>
  <c r="G366" i="36"/>
  <c r="F366" i="36"/>
  <c r="E366" i="36"/>
  <c r="D366" i="36"/>
  <c r="C366" i="36"/>
  <c r="B366" i="36"/>
  <c r="H365" i="36"/>
  <c r="G365" i="36"/>
  <c r="F365" i="36"/>
  <c r="E365" i="36"/>
  <c r="D365" i="36"/>
  <c r="C365" i="36"/>
  <c r="B365" i="36"/>
  <c r="H364" i="36"/>
  <c r="G364" i="36"/>
  <c r="F364" i="36"/>
  <c r="E364" i="36"/>
  <c r="D364" i="36"/>
  <c r="C364" i="36"/>
  <c r="B364" i="36"/>
  <c r="H363" i="36"/>
  <c r="G363" i="36"/>
  <c r="F363" i="36"/>
  <c r="E363" i="36"/>
  <c r="D363" i="36"/>
  <c r="C363" i="36"/>
  <c r="B363" i="36"/>
  <c r="H362" i="36"/>
  <c r="G362" i="36"/>
  <c r="F362" i="36"/>
  <c r="E362" i="36"/>
  <c r="D362" i="36"/>
  <c r="C362" i="36"/>
  <c r="B362" i="36"/>
  <c r="H361" i="36"/>
  <c r="G361" i="36"/>
  <c r="F361" i="36"/>
  <c r="E361" i="36"/>
  <c r="D361" i="36"/>
  <c r="C361" i="36"/>
  <c r="B361" i="36"/>
  <c r="H360" i="36"/>
  <c r="G360" i="36"/>
  <c r="F360" i="36"/>
  <c r="E360" i="36"/>
  <c r="D360" i="36"/>
  <c r="C360" i="36"/>
  <c r="B360" i="36"/>
  <c r="H356" i="36"/>
  <c r="G356" i="36"/>
  <c r="F356" i="36"/>
  <c r="E356" i="36"/>
  <c r="D356" i="36"/>
  <c r="C356" i="36"/>
  <c r="B356" i="36"/>
  <c r="H355" i="36"/>
  <c r="G355" i="36"/>
  <c r="F355" i="36"/>
  <c r="E355" i="36"/>
  <c r="D355" i="36"/>
  <c r="C355" i="36"/>
  <c r="B355" i="36"/>
  <c r="H353" i="36"/>
  <c r="G353" i="36"/>
  <c r="F353" i="36"/>
  <c r="E353" i="36"/>
  <c r="D353" i="36"/>
  <c r="C353" i="36"/>
  <c r="B353" i="36"/>
  <c r="H352" i="36"/>
  <c r="G352" i="36"/>
  <c r="F352" i="36"/>
  <c r="E352" i="36"/>
  <c r="D352" i="36"/>
  <c r="C352" i="36"/>
  <c r="B352" i="36"/>
  <c r="H351" i="36"/>
  <c r="G351" i="36"/>
  <c r="F351" i="36"/>
  <c r="E351" i="36"/>
  <c r="D351" i="36"/>
  <c r="C351" i="36"/>
  <c r="B351" i="36"/>
  <c r="H350" i="36"/>
  <c r="G350" i="36"/>
  <c r="F350" i="36"/>
  <c r="E350" i="36"/>
  <c r="D350" i="36"/>
  <c r="C350" i="36"/>
  <c r="B350" i="36"/>
  <c r="H347" i="36"/>
  <c r="G347" i="36"/>
  <c r="F347" i="36"/>
  <c r="E347" i="36"/>
  <c r="D347" i="36"/>
  <c r="C347" i="36"/>
  <c r="B347" i="36"/>
  <c r="H346" i="36"/>
  <c r="G346" i="36"/>
  <c r="F346" i="36"/>
  <c r="E346" i="36"/>
  <c r="D346" i="36"/>
  <c r="C346" i="36"/>
  <c r="B346" i="36"/>
  <c r="H344" i="36"/>
  <c r="G344" i="36"/>
  <c r="F344" i="36"/>
  <c r="E344" i="36"/>
  <c r="D344" i="36"/>
  <c r="C344" i="36"/>
  <c r="B344" i="36"/>
  <c r="H343" i="36"/>
  <c r="G343" i="36"/>
  <c r="F343" i="36"/>
  <c r="E343" i="36"/>
  <c r="D343" i="36"/>
  <c r="C343" i="36"/>
  <c r="B343" i="36"/>
  <c r="H342" i="36"/>
  <c r="G342" i="36"/>
  <c r="F342" i="36"/>
  <c r="E342" i="36"/>
  <c r="D342" i="36"/>
  <c r="C342" i="36"/>
  <c r="B342" i="36"/>
  <c r="H341" i="36"/>
  <c r="G341" i="36"/>
  <c r="F341" i="36"/>
  <c r="E341" i="36"/>
  <c r="D341" i="36"/>
  <c r="C341" i="36"/>
  <c r="B341" i="36"/>
  <c r="H340" i="36"/>
  <c r="G340" i="36"/>
  <c r="F340" i="36"/>
  <c r="E340" i="36"/>
  <c r="D340" i="36"/>
  <c r="C340" i="36"/>
  <c r="B340" i="36"/>
  <c r="H335" i="36" l="1"/>
  <c r="G335" i="36"/>
  <c r="F335" i="36"/>
  <c r="E335" i="36"/>
  <c r="D335" i="36"/>
  <c r="C335" i="36"/>
  <c r="B335" i="36"/>
  <c r="H334" i="36"/>
  <c r="G334" i="36"/>
  <c r="F334" i="36"/>
  <c r="E334" i="36"/>
  <c r="D334" i="36"/>
  <c r="C334" i="36"/>
  <c r="B334" i="36"/>
  <c r="H333" i="36"/>
  <c r="G333" i="36"/>
  <c r="F333" i="36"/>
  <c r="E333" i="36"/>
  <c r="D333" i="36"/>
  <c r="C333" i="36"/>
  <c r="B333" i="36"/>
  <c r="H331" i="36"/>
  <c r="G331" i="36"/>
  <c r="F331" i="36"/>
  <c r="E331" i="36"/>
  <c r="D331" i="36"/>
  <c r="C331" i="36"/>
  <c r="B331" i="36"/>
  <c r="H330" i="36"/>
  <c r="G330" i="36"/>
  <c r="F330" i="36"/>
  <c r="E330" i="36"/>
  <c r="D330" i="36"/>
  <c r="C330" i="36"/>
  <c r="B330" i="36"/>
  <c r="H329" i="36"/>
  <c r="G329" i="36"/>
  <c r="F329" i="36"/>
  <c r="E329" i="36"/>
  <c r="D329" i="36"/>
  <c r="C329" i="36"/>
  <c r="B329" i="36"/>
  <c r="H328" i="36"/>
  <c r="G328" i="36"/>
  <c r="F328" i="36"/>
  <c r="E328" i="36"/>
  <c r="D328" i="36"/>
  <c r="C328" i="36"/>
  <c r="B328" i="36"/>
  <c r="H327" i="36"/>
  <c r="G327" i="36"/>
  <c r="F327" i="36"/>
  <c r="E327" i="36"/>
  <c r="D327" i="36"/>
  <c r="C327" i="36"/>
  <c r="B327" i="36"/>
  <c r="H322" i="36"/>
  <c r="G322" i="36"/>
  <c r="F322" i="36"/>
  <c r="E322" i="36"/>
  <c r="D322" i="36"/>
  <c r="C322" i="36"/>
  <c r="B322" i="36"/>
  <c r="H321" i="36"/>
  <c r="G321" i="36"/>
  <c r="F321" i="36"/>
  <c r="E321" i="36"/>
  <c r="D321" i="36"/>
  <c r="C321" i="36"/>
  <c r="B321" i="36"/>
  <c r="H320" i="36"/>
  <c r="G320" i="36"/>
  <c r="F320" i="36"/>
  <c r="E320" i="36"/>
  <c r="D320" i="36"/>
  <c r="C320" i="36"/>
  <c r="B320" i="36"/>
  <c r="H319" i="36"/>
  <c r="G319" i="36"/>
  <c r="F319" i="36"/>
  <c r="E319" i="36"/>
  <c r="D319" i="36"/>
  <c r="C319" i="36"/>
  <c r="B319" i="36"/>
  <c r="H318" i="36"/>
  <c r="G318" i="36"/>
  <c r="F318" i="36"/>
  <c r="E318" i="36"/>
  <c r="D318" i="36"/>
  <c r="C318" i="36"/>
  <c r="B318" i="36"/>
  <c r="H317" i="36"/>
  <c r="G317" i="36"/>
  <c r="F317" i="36"/>
  <c r="E317" i="36"/>
  <c r="D317" i="36"/>
  <c r="C317" i="36"/>
  <c r="B317" i="36"/>
  <c r="H316" i="36"/>
  <c r="G316" i="36"/>
  <c r="F316" i="36"/>
  <c r="E316" i="36"/>
  <c r="D316" i="36"/>
  <c r="C316" i="36"/>
  <c r="B316" i="36"/>
  <c r="H306" i="36"/>
  <c r="G306" i="36"/>
  <c r="F306" i="36"/>
  <c r="E306" i="36"/>
  <c r="D306" i="36"/>
  <c r="C306" i="36"/>
  <c r="B306" i="36"/>
  <c r="H305" i="36"/>
  <c r="G305" i="36"/>
  <c r="F305" i="36"/>
  <c r="E305" i="36"/>
  <c r="D305" i="36"/>
  <c r="C305" i="36"/>
  <c r="B305" i="36"/>
  <c r="H304" i="36"/>
  <c r="G304" i="36"/>
  <c r="F304" i="36"/>
  <c r="E304" i="36"/>
  <c r="D304" i="36"/>
  <c r="C304" i="36"/>
  <c r="B304" i="36"/>
  <c r="H303" i="36"/>
  <c r="G303" i="36"/>
  <c r="F303" i="36"/>
  <c r="E303" i="36"/>
  <c r="D303" i="36"/>
  <c r="C303" i="36"/>
  <c r="B303" i="36"/>
  <c r="H302" i="36"/>
  <c r="G302" i="36"/>
  <c r="F302" i="36"/>
  <c r="E302" i="36"/>
  <c r="D302" i="36"/>
  <c r="C302" i="36"/>
  <c r="B302" i="36"/>
  <c r="H301" i="36"/>
  <c r="G301" i="36"/>
  <c r="F301" i="36"/>
  <c r="E301" i="36"/>
  <c r="D301" i="36"/>
  <c r="C301" i="36"/>
  <c r="B301" i="36"/>
  <c r="H300" i="36"/>
  <c r="G300" i="36"/>
  <c r="F300" i="36"/>
  <c r="E300" i="36"/>
  <c r="D300" i="36"/>
  <c r="C300" i="36"/>
  <c r="B300" i="36"/>
  <c r="H299" i="36"/>
  <c r="G299" i="36"/>
  <c r="F299" i="36"/>
  <c r="E299" i="36"/>
  <c r="D299" i="36"/>
  <c r="C299" i="36"/>
  <c r="B299" i="36"/>
  <c r="H297" i="36"/>
  <c r="G297" i="36"/>
  <c r="F297" i="36"/>
  <c r="E297" i="36"/>
  <c r="D297" i="36"/>
  <c r="C297" i="36"/>
  <c r="B297" i="36"/>
  <c r="H296" i="36"/>
  <c r="G296" i="36"/>
  <c r="F296" i="36"/>
  <c r="E296" i="36"/>
  <c r="D296" i="36"/>
  <c r="C296" i="36"/>
  <c r="B296" i="36"/>
  <c r="H295" i="36"/>
  <c r="G295" i="36"/>
  <c r="F295" i="36"/>
  <c r="E295" i="36"/>
  <c r="D295" i="36"/>
  <c r="C295" i="36"/>
  <c r="B295" i="36"/>
  <c r="H294" i="36"/>
  <c r="G294" i="36"/>
  <c r="F294" i="36"/>
  <c r="E294" i="36"/>
  <c r="D294" i="36"/>
  <c r="C294" i="36"/>
  <c r="B294" i="36"/>
  <c r="H293" i="36"/>
  <c r="G293" i="36"/>
  <c r="F293" i="36"/>
  <c r="E293" i="36"/>
  <c r="D293" i="36"/>
  <c r="C293" i="36"/>
  <c r="B293" i="36"/>
  <c r="H292" i="36"/>
  <c r="G292" i="36"/>
  <c r="F292" i="36"/>
  <c r="E292" i="36"/>
  <c r="D292" i="36"/>
  <c r="C292" i="36"/>
  <c r="B292" i="36"/>
  <c r="H291" i="36"/>
  <c r="G291" i="36"/>
  <c r="F291" i="36"/>
  <c r="E291" i="36"/>
  <c r="D291" i="36"/>
  <c r="C291" i="36"/>
  <c r="B291" i="36"/>
  <c r="H290" i="36"/>
  <c r="G290" i="36"/>
  <c r="F290" i="36"/>
  <c r="E290" i="36"/>
  <c r="D290" i="36"/>
  <c r="C290" i="36"/>
  <c r="B290" i="36"/>
  <c r="H288" i="36"/>
  <c r="G288" i="36"/>
  <c r="F288" i="36"/>
  <c r="E288" i="36"/>
  <c r="D288" i="36"/>
  <c r="C288" i="36"/>
  <c r="B288" i="36"/>
  <c r="H287" i="36"/>
  <c r="G287" i="36"/>
  <c r="F287" i="36"/>
  <c r="E287" i="36"/>
  <c r="D287" i="36"/>
  <c r="C287" i="36"/>
  <c r="B287" i="36"/>
  <c r="H286" i="36"/>
  <c r="G286" i="36"/>
  <c r="F286" i="36"/>
  <c r="E286" i="36"/>
  <c r="D286" i="36"/>
  <c r="C286" i="36"/>
  <c r="B286" i="36"/>
  <c r="H285" i="36"/>
  <c r="G285" i="36"/>
  <c r="F285" i="36"/>
  <c r="E285" i="36"/>
  <c r="D285" i="36"/>
  <c r="C285" i="36"/>
  <c r="B285" i="36"/>
  <c r="H284" i="36"/>
  <c r="G284" i="36"/>
  <c r="F284" i="36"/>
  <c r="E284" i="36"/>
  <c r="D284" i="36"/>
  <c r="C284" i="36"/>
  <c r="B284" i="36"/>
  <c r="H283" i="36"/>
  <c r="G283" i="36"/>
  <c r="F283" i="36"/>
  <c r="E283" i="36"/>
  <c r="D283" i="36"/>
  <c r="C283" i="36"/>
  <c r="B283" i="36"/>
  <c r="H282" i="36"/>
  <c r="G282" i="36"/>
  <c r="F282" i="36"/>
  <c r="E282" i="36"/>
  <c r="D282" i="36"/>
  <c r="C282" i="36"/>
  <c r="B282" i="36"/>
  <c r="H281" i="36"/>
  <c r="G281" i="36"/>
  <c r="F281" i="36"/>
  <c r="E281" i="36"/>
  <c r="D281" i="36"/>
  <c r="C281" i="36"/>
  <c r="B281" i="36"/>
  <c r="H280" i="36"/>
  <c r="G280" i="36"/>
  <c r="F280" i="36"/>
  <c r="E280" i="36"/>
  <c r="D280" i="36"/>
  <c r="C280" i="36"/>
  <c r="B280" i="36"/>
  <c r="H279" i="36"/>
  <c r="G279" i="36"/>
  <c r="F279" i="36"/>
  <c r="E279" i="36"/>
  <c r="D279" i="36"/>
  <c r="C279" i="36"/>
  <c r="B279" i="36"/>
  <c r="H278" i="36"/>
  <c r="G278" i="36"/>
  <c r="F278" i="36"/>
  <c r="E278" i="36"/>
  <c r="D278" i="36"/>
  <c r="C278" i="36"/>
  <c r="B278" i="36"/>
  <c r="H277" i="36"/>
  <c r="G277" i="36"/>
  <c r="F277" i="36"/>
  <c r="E277" i="36"/>
  <c r="D277" i="36"/>
  <c r="C277" i="36"/>
  <c r="B277" i="36"/>
  <c r="H276" i="36"/>
  <c r="G276" i="36"/>
  <c r="F276" i="36"/>
  <c r="E276" i="36"/>
  <c r="D276" i="36"/>
  <c r="C276" i="36"/>
  <c r="B276" i="36"/>
  <c r="H275" i="36"/>
  <c r="G275" i="36"/>
  <c r="F275" i="36"/>
  <c r="E275" i="36"/>
  <c r="D275" i="36"/>
  <c r="C275" i="36"/>
  <c r="B275" i="36"/>
  <c r="H274" i="36"/>
  <c r="G274" i="36"/>
  <c r="F274" i="36"/>
  <c r="E274" i="36"/>
  <c r="D274" i="36"/>
  <c r="C274" i="36"/>
  <c r="B274" i="36"/>
  <c r="H273" i="36"/>
  <c r="G273" i="36"/>
  <c r="F273" i="36"/>
  <c r="E273" i="36"/>
  <c r="D273" i="36"/>
  <c r="C273" i="36"/>
  <c r="B273" i="36"/>
  <c r="H272" i="36"/>
  <c r="G272" i="36"/>
  <c r="F272" i="36"/>
  <c r="E272" i="36"/>
  <c r="D272" i="36"/>
  <c r="C272" i="36"/>
  <c r="B272" i="36"/>
  <c r="H271" i="36"/>
  <c r="G271" i="36"/>
  <c r="F271" i="36"/>
  <c r="E271" i="36"/>
  <c r="D271" i="36"/>
  <c r="C271" i="36"/>
  <c r="B271" i="36"/>
  <c r="H270" i="36"/>
  <c r="G270" i="36"/>
  <c r="F270" i="36"/>
  <c r="E270" i="36"/>
  <c r="D270" i="36"/>
  <c r="C270" i="36"/>
  <c r="B270" i="36"/>
  <c r="H269" i="36"/>
  <c r="G269" i="36"/>
  <c r="F269" i="36"/>
  <c r="E269" i="36"/>
  <c r="D269" i="36"/>
  <c r="C269" i="36"/>
  <c r="B269" i="36"/>
  <c r="H268" i="36"/>
  <c r="G268" i="36"/>
  <c r="F268" i="36"/>
  <c r="E268" i="36"/>
  <c r="D268" i="36"/>
  <c r="C268" i="36"/>
  <c r="B268" i="36"/>
  <c r="H267" i="36"/>
  <c r="G267" i="36"/>
  <c r="F267" i="36"/>
  <c r="E267" i="36"/>
  <c r="D267" i="36"/>
  <c r="C267" i="36"/>
  <c r="B267" i="36"/>
  <c r="H266" i="36"/>
  <c r="G266" i="36"/>
  <c r="F266" i="36"/>
  <c r="E266" i="36"/>
  <c r="D266" i="36"/>
  <c r="C266" i="36"/>
  <c r="B266" i="36"/>
  <c r="H265" i="36"/>
  <c r="G265" i="36"/>
  <c r="F265" i="36"/>
  <c r="E265" i="36"/>
  <c r="D265" i="36"/>
  <c r="C265" i="36"/>
  <c r="B265" i="36"/>
  <c r="H264" i="36"/>
  <c r="G264" i="36"/>
  <c r="F264" i="36"/>
  <c r="E264" i="36"/>
  <c r="D264" i="36"/>
  <c r="C264" i="36"/>
  <c r="B264" i="36"/>
  <c r="H263" i="36"/>
  <c r="G263" i="36"/>
  <c r="F263" i="36"/>
  <c r="E263" i="36"/>
  <c r="D263" i="36"/>
  <c r="C263" i="36"/>
  <c r="B263" i="36"/>
  <c r="H262" i="36"/>
  <c r="G262" i="36"/>
  <c r="F262" i="36"/>
  <c r="E262" i="36"/>
  <c r="D262" i="36"/>
  <c r="C262" i="36"/>
  <c r="B262" i="36"/>
  <c r="H261" i="36"/>
  <c r="G261" i="36"/>
  <c r="F261" i="36"/>
  <c r="E261" i="36"/>
  <c r="D261" i="36"/>
  <c r="C261" i="36"/>
  <c r="B261" i="36"/>
  <c r="H260" i="36"/>
  <c r="G260" i="36"/>
  <c r="F260" i="36"/>
  <c r="E260" i="36"/>
  <c r="D260" i="36"/>
  <c r="C260" i="36"/>
  <c r="B260" i="36"/>
  <c r="H259" i="36"/>
  <c r="G259" i="36"/>
  <c r="F259" i="36"/>
  <c r="E259" i="36"/>
  <c r="D259" i="36"/>
  <c r="C259" i="36"/>
  <c r="B259" i="36"/>
  <c r="H258" i="36"/>
  <c r="G258" i="36"/>
  <c r="F258" i="36"/>
  <c r="E258" i="36"/>
  <c r="D258" i="36"/>
  <c r="C258" i="36"/>
  <c r="B258" i="36"/>
  <c r="H257" i="36"/>
  <c r="G257" i="36"/>
  <c r="F257" i="36"/>
  <c r="E257" i="36"/>
  <c r="D257" i="36"/>
  <c r="C257" i="36"/>
  <c r="B257" i="36"/>
  <c r="H256" i="36"/>
  <c r="G256" i="36"/>
  <c r="F256" i="36"/>
  <c r="E256" i="36"/>
  <c r="D256" i="36"/>
  <c r="C256" i="36"/>
  <c r="B256" i="36"/>
  <c r="H255" i="36"/>
  <c r="G255" i="36"/>
  <c r="F255" i="36"/>
  <c r="E255" i="36"/>
  <c r="D255" i="36"/>
  <c r="C255" i="36"/>
  <c r="B255" i="36"/>
  <c r="H253" i="36"/>
  <c r="G253" i="36"/>
  <c r="F253" i="36"/>
  <c r="E253" i="36"/>
  <c r="D253" i="36"/>
  <c r="C253" i="36"/>
  <c r="B253" i="36"/>
  <c r="H252" i="36"/>
  <c r="G252" i="36"/>
  <c r="F252" i="36"/>
  <c r="E252" i="36"/>
  <c r="D252" i="36"/>
  <c r="C252" i="36"/>
  <c r="B252" i="36"/>
  <c r="H251" i="36"/>
  <c r="G251" i="36"/>
  <c r="F251" i="36"/>
  <c r="E251" i="36"/>
  <c r="D251" i="36"/>
  <c r="C251" i="36"/>
  <c r="B251" i="36"/>
  <c r="H249" i="36"/>
  <c r="G249" i="36"/>
  <c r="F249" i="36"/>
  <c r="E249" i="36"/>
  <c r="D249" i="36"/>
  <c r="C249" i="36"/>
  <c r="B249" i="36"/>
  <c r="H248" i="36"/>
  <c r="G248" i="36"/>
  <c r="F248" i="36"/>
  <c r="E248" i="36"/>
  <c r="D248" i="36"/>
  <c r="C248" i="36"/>
  <c r="B248" i="36"/>
  <c r="H247" i="36"/>
  <c r="G247" i="36"/>
  <c r="F247" i="36"/>
  <c r="E247" i="36"/>
  <c r="D247" i="36"/>
  <c r="C247" i="36"/>
  <c r="B247" i="36"/>
  <c r="H246" i="36"/>
  <c r="G246" i="36"/>
  <c r="F246" i="36"/>
  <c r="E246" i="36"/>
  <c r="D246" i="36"/>
  <c r="C246" i="36"/>
  <c r="B246" i="36"/>
  <c r="H243" i="36"/>
  <c r="G243" i="36"/>
  <c r="F243" i="36"/>
  <c r="E243" i="36"/>
  <c r="D243" i="36"/>
  <c r="C243" i="36"/>
  <c r="B243" i="36"/>
  <c r="H242" i="36"/>
  <c r="G242" i="36"/>
  <c r="F242" i="36"/>
  <c r="E242" i="36"/>
  <c r="D242" i="36"/>
  <c r="C242" i="36"/>
  <c r="B242" i="36"/>
  <c r="H241" i="36"/>
  <c r="G241" i="36"/>
  <c r="F241" i="36"/>
  <c r="E241" i="36"/>
  <c r="D241" i="36"/>
  <c r="C241" i="36"/>
  <c r="B241" i="36"/>
  <c r="H240" i="36"/>
  <c r="G240" i="36"/>
  <c r="F240" i="36"/>
  <c r="E240" i="36"/>
  <c r="D240" i="36"/>
  <c r="C240" i="36"/>
  <c r="B240" i="36"/>
  <c r="H250" i="36"/>
  <c r="G250" i="36"/>
  <c r="F250" i="36"/>
  <c r="E250" i="36"/>
  <c r="D250" i="36"/>
  <c r="C250" i="36"/>
  <c r="B250" i="36"/>
  <c r="H239" i="36"/>
  <c r="G239" i="36"/>
  <c r="F239" i="36"/>
  <c r="E239" i="36"/>
  <c r="D239" i="36"/>
  <c r="C239" i="36"/>
  <c r="B239" i="36"/>
  <c r="H238" i="36"/>
  <c r="G238" i="36"/>
  <c r="F238" i="36"/>
  <c r="E238" i="36"/>
  <c r="D238" i="36"/>
  <c r="C238" i="36"/>
  <c r="B238" i="36"/>
  <c r="H237" i="36"/>
  <c r="G237" i="36"/>
  <c r="F237" i="36"/>
  <c r="E237" i="36"/>
  <c r="D237" i="36"/>
  <c r="C237" i="36"/>
  <c r="B237" i="36"/>
  <c r="H236" i="36"/>
  <c r="G236" i="36"/>
  <c r="F236" i="36"/>
  <c r="E236" i="36"/>
  <c r="D236" i="36"/>
  <c r="C236" i="36"/>
  <c r="B236" i="36"/>
  <c r="H235" i="36"/>
  <c r="G235" i="36"/>
  <c r="F235" i="36"/>
  <c r="E235" i="36"/>
  <c r="D235" i="36"/>
  <c r="C235" i="36"/>
  <c r="B235" i="36"/>
  <c r="H216" i="36"/>
  <c r="G216" i="36"/>
  <c r="F216" i="36"/>
  <c r="E216" i="36"/>
  <c r="D216" i="36"/>
  <c r="C216" i="36"/>
  <c r="B216" i="36"/>
  <c r="H215" i="36"/>
  <c r="G215" i="36"/>
  <c r="F215" i="36"/>
  <c r="E215" i="36"/>
  <c r="D215" i="36"/>
  <c r="C215" i="36"/>
  <c r="B215" i="36"/>
  <c r="H214" i="36"/>
  <c r="G214" i="36"/>
  <c r="F214" i="36"/>
  <c r="E214" i="36"/>
  <c r="D214" i="36"/>
  <c r="C214" i="36"/>
  <c r="B214" i="36"/>
  <c r="H213" i="36"/>
  <c r="G213" i="36"/>
  <c r="F213" i="36"/>
  <c r="E213" i="36"/>
  <c r="D213" i="36"/>
  <c r="C213" i="36"/>
  <c r="B213" i="36"/>
  <c r="H212" i="36"/>
  <c r="G212" i="36"/>
  <c r="F212" i="36"/>
  <c r="E212" i="36"/>
  <c r="D212" i="36"/>
  <c r="C212" i="36"/>
  <c r="B212" i="36"/>
  <c r="H211" i="36"/>
  <c r="G211" i="36"/>
  <c r="F211" i="36"/>
  <c r="E211" i="36"/>
  <c r="D211" i="36"/>
  <c r="C211" i="36"/>
  <c r="B211" i="36"/>
  <c r="H122" i="36"/>
  <c r="G122" i="36"/>
  <c r="F122" i="36"/>
  <c r="E122" i="36"/>
  <c r="D122" i="36"/>
  <c r="C122" i="36"/>
  <c r="B122" i="36"/>
  <c r="H121" i="36"/>
  <c r="G121" i="36"/>
  <c r="F121" i="36"/>
  <c r="E121" i="36"/>
  <c r="D121" i="36"/>
  <c r="C121" i="36"/>
  <c r="B121" i="36"/>
  <c r="H119" i="36"/>
  <c r="G119" i="36"/>
  <c r="F119" i="36"/>
  <c r="E119" i="36"/>
  <c r="D119" i="36"/>
  <c r="C119" i="36"/>
  <c r="B119" i="36"/>
  <c r="H118" i="36"/>
  <c r="G118" i="36"/>
  <c r="F118" i="36"/>
  <c r="E118" i="36"/>
  <c r="D118" i="36"/>
  <c r="C118" i="36"/>
  <c r="B118" i="36"/>
  <c r="H117" i="36"/>
  <c r="G117" i="36"/>
  <c r="F117" i="36"/>
  <c r="E117" i="36"/>
  <c r="D117" i="36"/>
  <c r="C117" i="36"/>
  <c r="B117" i="36"/>
  <c r="H89" i="36" l="1"/>
  <c r="G89" i="36"/>
  <c r="F89" i="36"/>
  <c r="E89" i="36"/>
  <c r="D89" i="36"/>
  <c r="C89" i="36"/>
  <c r="B89" i="36"/>
  <c r="H88" i="36"/>
  <c r="G88" i="36"/>
  <c r="F88" i="36"/>
  <c r="E88" i="36"/>
  <c r="D88" i="36"/>
  <c r="C88" i="36"/>
  <c r="B88" i="36"/>
  <c r="H87" i="36"/>
  <c r="G87" i="36"/>
  <c r="F87" i="36"/>
  <c r="E87" i="36"/>
  <c r="D87" i="36"/>
  <c r="C87" i="36"/>
  <c r="B87" i="36"/>
  <c r="H86" i="36"/>
  <c r="G86" i="36"/>
  <c r="F86" i="36"/>
  <c r="E86" i="36"/>
  <c r="D86" i="36"/>
  <c r="C86" i="36"/>
  <c r="B86" i="36"/>
  <c r="H85" i="36"/>
  <c r="G85" i="36"/>
  <c r="F85" i="36"/>
  <c r="E85" i="36"/>
  <c r="D85" i="36"/>
  <c r="C85" i="36"/>
  <c r="B85" i="36"/>
  <c r="H84" i="36"/>
  <c r="G84" i="36"/>
  <c r="F84" i="36"/>
  <c r="E84" i="36"/>
  <c r="D84" i="36"/>
  <c r="C84" i="36"/>
  <c r="B84" i="36"/>
  <c r="H83" i="36"/>
  <c r="G83" i="36"/>
  <c r="F83" i="36"/>
  <c r="E83" i="36"/>
  <c r="D83" i="36"/>
  <c r="C83" i="36"/>
  <c r="B83" i="36"/>
  <c r="H82" i="36"/>
  <c r="G82" i="36"/>
  <c r="F82" i="36"/>
  <c r="E82" i="36"/>
  <c r="D82" i="36"/>
  <c r="C82" i="36"/>
  <c r="B82" i="36"/>
  <c r="H81" i="36"/>
  <c r="G81" i="36"/>
  <c r="F81" i="36"/>
  <c r="E81" i="36"/>
  <c r="D81" i="36"/>
  <c r="C81" i="36"/>
  <c r="B81" i="36"/>
  <c r="H80" i="36"/>
  <c r="G80" i="36"/>
  <c r="F80" i="36"/>
  <c r="E80" i="36"/>
  <c r="D80" i="36"/>
  <c r="C80" i="36"/>
  <c r="B80" i="36"/>
  <c r="H79" i="36"/>
  <c r="G79" i="36"/>
  <c r="F79" i="36"/>
  <c r="E79" i="36"/>
  <c r="D79" i="36"/>
  <c r="C79" i="36"/>
  <c r="B79" i="36"/>
  <c r="H78" i="36"/>
  <c r="G78" i="36"/>
  <c r="F78" i="36"/>
  <c r="E78" i="36"/>
  <c r="D78" i="36"/>
  <c r="C78" i="36"/>
  <c r="B78" i="36"/>
  <c r="H77" i="36"/>
  <c r="G77" i="36"/>
  <c r="F77" i="36"/>
  <c r="E77" i="36"/>
  <c r="D77" i="36"/>
  <c r="C77" i="36"/>
  <c r="B77" i="36"/>
  <c r="H76" i="36"/>
  <c r="G76" i="36"/>
  <c r="F76" i="36"/>
  <c r="E76" i="36"/>
  <c r="D76" i="36"/>
  <c r="C76" i="36"/>
  <c r="B76" i="36"/>
  <c r="H75" i="36"/>
  <c r="G75" i="36"/>
  <c r="F75" i="36"/>
  <c r="E75" i="36"/>
  <c r="D75" i="36"/>
  <c r="C75" i="36"/>
  <c r="B75" i="36"/>
  <c r="H74" i="36"/>
  <c r="G74" i="36"/>
  <c r="F74" i="36"/>
  <c r="E74" i="36"/>
  <c r="D74" i="36"/>
  <c r="C74" i="36"/>
  <c r="B74" i="36"/>
  <c r="H73" i="36"/>
  <c r="G73" i="36"/>
  <c r="F73" i="36"/>
  <c r="E73" i="36"/>
  <c r="D73" i="36"/>
  <c r="C73" i="36"/>
  <c r="B73" i="36"/>
  <c r="H72" i="36"/>
  <c r="G72" i="36"/>
  <c r="F72" i="36"/>
  <c r="E72" i="36"/>
  <c r="D72" i="36"/>
  <c r="C72" i="36"/>
  <c r="B72" i="36"/>
  <c r="H71" i="36"/>
  <c r="G71" i="36"/>
  <c r="F71" i="36"/>
  <c r="E71" i="36"/>
  <c r="D71" i="36"/>
  <c r="C71" i="36"/>
  <c r="B71" i="36"/>
  <c r="H70" i="36"/>
  <c r="G70" i="36"/>
  <c r="F70" i="36"/>
  <c r="E70" i="36"/>
  <c r="D70" i="36"/>
  <c r="C70" i="36"/>
  <c r="B70" i="36"/>
  <c r="H69" i="36"/>
  <c r="G69" i="36"/>
  <c r="F69" i="36"/>
  <c r="E69" i="36"/>
  <c r="D69" i="36"/>
  <c r="C69" i="36"/>
  <c r="B69" i="36"/>
  <c r="H68" i="36"/>
  <c r="G68" i="36"/>
  <c r="F68" i="36"/>
  <c r="E68" i="36"/>
  <c r="D68" i="36"/>
  <c r="C68" i="36"/>
  <c r="B68" i="36"/>
  <c r="H67" i="36"/>
  <c r="G67" i="36"/>
  <c r="F67" i="36"/>
  <c r="E67" i="36"/>
  <c r="D67" i="36"/>
  <c r="C67" i="36"/>
  <c r="B67" i="36"/>
  <c r="H66" i="36"/>
  <c r="G66" i="36"/>
  <c r="F66" i="36"/>
  <c r="E66" i="36"/>
  <c r="D66" i="36"/>
  <c r="C66" i="36"/>
  <c r="B66" i="36"/>
  <c r="H65" i="36"/>
  <c r="G65" i="36"/>
  <c r="F65" i="36"/>
  <c r="E65" i="36"/>
  <c r="D65" i="36"/>
  <c r="C65" i="36"/>
  <c r="B65" i="36"/>
  <c r="H64" i="36"/>
  <c r="G64" i="36"/>
  <c r="F64" i="36"/>
  <c r="E64" i="36"/>
  <c r="D64" i="36"/>
  <c r="C64" i="36"/>
  <c r="B64" i="36"/>
  <c r="H63" i="36"/>
  <c r="G63" i="36"/>
  <c r="F63" i="36"/>
  <c r="E63" i="36"/>
  <c r="D63" i="36"/>
  <c r="C63" i="36"/>
  <c r="B63" i="36"/>
  <c r="H61" i="36"/>
  <c r="G61" i="36"/>
  <c r="F61" i="36"/>
  <c r="E61" i="36"/>
  <c r="D61" i="36"/>
  <c r="C61" i="36"/>
  <c r="B61" i="36"/>
  <c r="H60" i="36"/>
  <c r="G60" i="36"/>
  <c r="F60" i="36"/>
  <c r="E60" i="36"/>
  <c r="D60" i="36"/>
  <c r="C60" i="36"/>
  <c r="B60" i="36"/>
  <c r="H59" i="36"/>
  <c r="G59" i="36"/>
  <c r="F59" i="36"/>
  <c r="E59" i="36"/>
  <c r="D59" i="36"/>
  <c r="C59" i="36"/>
  <c r="B59" i="36"/>
  <c r="H58" i="36"/>
  <c r="G58" i="36"/>
  <c r="F58" i="36"/>
  <c r="E58" i="36"/>
  <c r="D58" i="36"/>
  <c r="C58" i="36"/>
  <c r="B58" i="36"/>
  <c r="H46" i="36"/>
  <c r="G46" i="36"/>
  <c r="F46" i="36"/>
  <c r="E46" i="36"/>
  <c r="D46" i="36"/>
  <c r="C46" i="36"/>
  <c r="B46" i="36"/>
  <c r="H42" i="36"/>
  <c r="G42" i="36"/>
  <c r="F42" i="36"/>
  <c r="E42" i="36"/>
  <c r="D42" i="36"/>
  <c r="C42" i="36"/>
  <c r="B42" i="36"/>
  <c r="H43" i="36"/>
  <c r="G43" i="36"/>
  <c r="F43" i="36"/>
  <c r="E43" i="36"/>
  <c r="D43" i="36"/>
  <c r="C43" i="36"/>
  <c r="B43" i="36"/>
  <c r="H41" i="36"/>
  <c r="G41" i="36"/>
  <c r="F41" i="36"/>
  <c r="E41" i="36"/>
  <c r="D41" i="36"/>
  <c r="C41" i="36"/>
  <c r="B41" i="36"/>
  <c r="H40" i="36"/>
  <c r="G40" i="36"/>
  <c r="F40" i="36"/>
  <c r="E40" i="36"/>
  <c r="D40" i="36"/>
  <c r="C40" i="36"/>
  <c r="B40" i="36"/>
  <c r="H39" i="36"/>
  <c r="G39" i="36"/>
  <c r="F39" i="36"/>
  <c r="E39" i="36"/>
  <c r="D39" i="36"/>
  <c r="C39" i="36"/>
  <c r="B39" i="36"/>
  <c r="H38" i="36"/>
  <c r="G38" i="36"/>
  <c r="F38" i="36"/>
  <c r="E38" i="36"/>
  <c r="D38" i="36"/>
  <c r="C38" i="36"/>
  <c r="B38" i="36"/>
  <c r="H35" i="36"/>
  <c r="G35" i="36"/>
  <c r="F35" i="36"/>
  <c r="E35" i="36"/>
  <c r="D35" i="36"/>
  <c r="C35" i="36"/>
  <c r="B35" i="36"/>
  <c r="H34" i="36"/>
  <c r="G34" i="36"/>
  <c r="F34" i="36"/>
  <c r="E34" i="36"/>
  <c r="D34" i="36"/>
  <c r="C34" i="36"/>
  <c r="B34" i="36"/>
  <c r="H33" i="36"/>
  <c r="G33" i="36"/>
  <c r="F33" i="36"/>
  <c r="E33" i="36"/>
  <c r="D33" i="36"/>
  <c r="C33" i="36"/>
  <c r="B33" i="36"/>
  <c r="H29" i="36"/>
  <c r="G29" i="36"/>
  <c r="F29" i="36"/>
  <c r="E29" i="36"/>
  <c r="D29" i="36"/>
  <c r="C29" i="36"/>
  <c r="B29" i="36"/>
  <c r="H28" i="36"/>
  <c r="G28" i="36"/>
  <c r="F28" i="36"/>
  <c r="E28" i="36"/>
  <c r="D28" i="36"/>
  <c r="C28" i="36"/>
  <c r="B28" i="36"/>
  <c r="H22" i="36"/>
  <c r="G22" i="36"/>
  <c r="F22" i="36"/>
  <c r="E22" i="36"/>
  <c r="D22" i="36"/>
  <c r="C22" i="36"/>
  <c r="B22" i="36"/>
  <c r="H21" i="36"/>
  <c r="G21" i="36"/>
  <c r="F21" i="36"/>
  <c r="E21" i="36"/>
  <c r="D21" i="36"/>
  <c r="C21" i="36"/>
  <c r="B21" i="36"/>
  <c r="H20" i="36"/>
  <c r="G20" i="36"/>
  <c r="F20" i="36"/>
  <c r="E20" i="36"/>
  <c r="D20" i="36"/>
  <c r="C20" i="36"/>
  <c r="B20" i="36"/>
  <c r="H19" i="36"/>
  <c r="G19" i="36"/>
  <c r="F19" i="36"/>
  <c r="E19" i="36"/>
  <c r="D19" i="36"/>
  <c r="C19" i="36"/>
  <c r="B19" i="36"/>
  <c r="H18" i="36"/>
  <c r="G18" i="36"/>
  <c r="F18" i="36"/>
  <c r="E18" i="36"/>
  <c r="D18" i="36"/>
  <c r="C18" i="36"/>
  <c r="B18" i="36"/>
  <c r="H17" i="36"/>
  <c r="G17" i="36"/>
  <c r="F17" i="36"/>
  <c r="E17" i="36"/>
  <c r="D17" i="36"/>
  <c r="C17" i="36"/>
  <c r="B17" i="36"/>
  <c r="H16" i="36"/>
  <c r="G16" i="36"/>
  <c r="F16" i="36"/>
  <c r="E16" i="36"/>
  <c r="D16" i="36"/>
  <c r="C16" i="36"/>
  <c r="B16" i="36"/>
  <c r="H15" i="36"/>
  <c r="G15" i="36"/>
  <c r="F15" i="36"/>
  <c r="E15" i="36"/>
  <c r="D15" i="36"/>
  <c r="C15" i="36"/>
  <c r="B15" i="36"/>
  <c r="H10" i="36"/>
  <c r="G10" i="36"/>
  <c r="F10" i="36"/>
  <c r="E10" i="36"/>
  <c r="D10" i="36"/>
  <c r="C10" i="36"/>
  <c r="B10" i="36"/>
  <c r="H9" i="36"/>
  <c r="G9" i="36"/>
  <c r="F9" i="36"/>
  <c r="E9" i="36"/>
  <c r="D9" i="36"/>
  <c r="C9" i="36"/>
  <c r="B9" i="36"/>
  <c r="H8" i="36"/>
  <c r="G8" i="36"/>
  <c r="F8" i="36"/>
  <c r="E8" i="36"/>
  <c r="D8" i="36"/>
  <c r="C8" i="36"/>
  <c r="B8" i="36"/>
  <c r="H7" i="36"/>
  <c r="G7" i="36"/>
  <c r="F7" i="36"/>
  <c r="E7" i="36"/>
  <c r="D7" i="36"/>
  <c r="C7" i="36"/>
  <c r="B7" i="36"/>
  <c r="H6" i="36"/>
  <c r="G6" i="36"/>
  <c r="F6" i="36"/>
  <c r="E6" i="36"/>
  <c r="D6" i="36"/>
  <c r="C6" i="36"/>
  <c r="B6" i="36"/>
  <c r="H626" i="36" l="1"/>
  <c r="G626" i="36"/>
  <c r="F626" i="36"/>
  <c r="E626" i="36"/>
  <c r="D626" i="36"/>
  <c r="C626" i="36"/>
  <c r="B626" i="36"/>
  <c r="H622" i="36"/>
  <c r="G622" i="36"/>
  <c r="F622" i="36"/>
  <c r="E622" i="36"/>
  <c r="D622" i="36"/>
  <c r="C622" i="36"/>
  <c r="B622" i="36"/>
  <c r="H619" i="36"/>
  <c r="G619" i="36"/>
  <c r="F619" i="36"/>
  <c r="E619" i="36"/>
  <c r="D619" i="36"/>
  <c r="C619" i="36"/>
  <c r="B619" i="36"/>
  <c r="H616" i="36"/>
  <c r="G616" i="36"/>
  <c r="F616" i="36"/>
  <c r="E616" i="36"/>
  <c r="D616" i="36"/>
  <c r="C616" i="36"/>
  <c r="B616" i="36"/>
  <c r="H615" i="36"/>
  <c r="G615" i="36"/>
  <c r="F615" i="36"/>
  <c r="E615" i="36"/>
  <c r="D615" i="36"/>
  <c r="C615" i="36"/>
  <c r="B615" i="36"/>
  <c r="H601" i="36"/>
  <c r="G601" i="36"/>
  <c r="F601" i="36"/>
  <c r="E601" i="36"/>
  <c r="D601" i="36"/>
  <c r="C601" i="36"/>
  <c r="B601" i="36"/>
  <c r="H598" i="36"/>
  <c r="G598" i="36"/>
  <c r="F598" i="36"/>
  <c r="E598" i="36"/>
  <c r="D598" i="36"/>
  <c r="C598" i="36"/>
  <c r="B598" i="36"/>
  <c r="H592" i="36"/>
  <c r="G592" i="36"/>
  <c r="F592" i="36"/>
  <c r="E592" i="36"/>
  <c r="D592" i="36"/>
  <c r="C592" i="36"/>
  <c r="B592" i="36"/>
  <c r="H581" i="36"/>
  <c r="G581" i="36"/>
  <c r="F581" i="36"/>
  <c r="E581" i="36"/>
  <c r="D581" i="36"/>
  <c r="C581" i="36"/>
  <c r="B581" i="36"/>
  <c r="H527" i="36"/>
  <c r="G527" i="36"/>
  <c r="F527" i="36"/>
  <c r="E527" i="36"/>
  <c r="D527" i="36"/>
  <c r="C527" i="36"/>
  <c r="B527" i="36"/>
  <c r="H526" i="36"/>
  <c r="G526" i="36"/>
  <c r="F526" i="36"/>
  <c r="E526" i="36"/>
  <c r="D526" i="36"/>
  <c r="C526" i="36"/>
  <c r="B526" i="36"/>
  <c r="H519" i="36"/>
  <c r="G519" i="36"/>
  <c r="F519" i="36"/>
  <c r="E519" i="36"/>
  <c r="D519" i="36"/>
  <c r="C519" i="36"/>
  <c r="B519" i="36"/>
  <c r="H516" i="36"/>
  <c r="G516" i="36"/>
  <c r="F516" i="36"/>
  <c r="E516" i="36"/>
  <c r="D516" i="36"/>
  <c r="C516" i="36"/>
  <c r="B516" i="36"/>
  <c r="H512" i="36"/>
  <c r="G512" i="36"/>
  <c r="F512" i="36"/>
  <c r="E512" i="36"/>
  <c r="D512" i="36"/>
  <c r="C512" i="36"/>
  <c r="B512" i="36"/>
  <c r="H510" i="36"/>
  <c r="G510" i="36"/>
  <c r="F510" i="36"/>
  <c r="E510" i="36"/>
  <c r="D510" i="36"/>
  <c r="C510" i="36"/>
  <c r="B510" i="36"/>
  <c r="H509" i="36"/>
  <c r="G509" i="36"/>
  <c r="F509" i="36"/>
  <c r="E509" i="36"/>
  <c r="D509" i="36"/>
  <c r="C509" i="36"/>
  <c r="B509" i="36"/>
  <c r="H508" i="36"/>
  <c r="G508" i="36"/>
  <c r="F508" i="36"/>
  <c r="E508" i="36"/>
  <c r="D508" i="36"/>
  <c r="C508" i="36"/>
  <c r="B508" i="36"/>
  <c r="H505" i="36"/>
  <c r="G505" i="36"/>
  <c r="F505" i="36"/>
  <c r="E505" i="36"/>
  <c r="D505" i="36"/>
  <c r="C505" i="36"/>
  <c r="B505" i="36"/>
  <c r="H504" i="36"/>
  <c r="G504" i="36"/>
  <c r="F504" i="36"/>
  <c r="E504" i="36"/>
  <c r="D504" i="36"/>
  <c r="C504" i="36"/>
  <c r="B504" i="36"/>
  <c r="H503" i="36"/>
  <c r="G503" i="36"/>
  <c r="F503" i="36"/>
  <c r="E503" i="36"/>
  <c r="D503" i="36"/>
  <c r="C503" i="36"/>
  <c r="B503" i="36"/>
  <c r="H501" i="36"/>
  <c r="G501" i="36"/>
  <c r="F501" i="36"/>
  <c r="E501" i="36"/>
  <c r="D501" i="36"/>
  <c r="C501" i="36"/>
  <c r="B501" i="36"/>
  <c r="H493" i="36"/>
  <c r="G493" i="36"/>
  <c r="F493" i="36"/>
  <c r="E493" i="36"/>
  <c r="D493" i="36"/>
  <c r="C493" i="36"/>
  <c r="B493" i="36"/>
  <c r="H490" i="36"/>
  <c r="G490" i="36"/>
  <c r="F490" i="36"/>
  <c r="E490" i="36"/>
  <c r="D490" i="36"/>
  <c r="C490" i="36"/>
  <c r="B490" i="36"/>
  <c r="H489" i="36"/>
  <c r="G489" i="36"/>
  <c r="F489" i="36"/>
  <c r="E489" i="36"/>
  <c r="D489" i="36"/>
  <c r="C489" i="36"/>
  <c r="B489" i="36"/>
  <c r="H487" i="36"/>
  <c r="G487" i="36"/>
  <c r="F487" i="36"/>
  <c r="E487" i="36"/>
  <c r="D487" i="36"/>
  <c r="C487" i="36"/>
  <c r="B487" i="36"/>
  <c r="H478" i="36"/>
  <c r="G478" i="36"/>
  <c r="F478" i="36"/>
  <c r="E478" i="36"/>
  <c r="D478" i="36"/>
  <c r="C478" i="36"/>
  <c r="B478" i="36"/>
  <c r="H475" i="36"/>
  <c r="G475" i="36"/>
  <c r="F475" i="36"/>
  <c r="E475" i="36"/>
  <c r="D475" i="36"/>
  <c r="C475" i="36"/>
  <c r="B475" i="36"/>
  <c r="H474" i="36"/>
  <c r="G474" i="36"/>
  <c r="F474" i="36"/>
  <c r="E474" i="36"/>
  <c r="D474" i="36"/>
  <c r="C474" i="36"/>
  <c r="B474" i="36"/>
  <c r="H473" i="36"/>
  <c r="G473" i="36"/>
  <c r="F473" i="36"/>
  <c r="E473" i="36"/>
  <c r="D473" i="36"/>
  <c r="C473" i="36"/>
  <c r="B473" i="36"/>
  <c r="H472" i="36"/>
  <c r="G472" i="36"/>
  <c r="F472" i="36"/>
  <c r="E472" i="36"/>
  <c r="D472" i="36"/>
  <c r="C472" i="36"/>
  <c r="B472" i="36"/>
  <c r="H452" i="36"/>
  <c r="G452" i="36"/>
  <c r="F452" i="36"/>
  <c r="E452" i="36"/>
  <c r="D452" i="36"/>
  <c r="C452" i="36"/>
  <c r="B452" i="36"/>
  <c r="H423" i="36"/>
  <c r="G423" i="36"/>
  <c r="F423" i="36"/>
  <c r="E423" i="36"/>
  <c r="D423" i="36"/>
  <c r="C423" i="36"/>
  <c r="B423" i="36"/>
  <c r="H388" i="36"/>
  <c r="G388" i="36"/>
  <c r="F388" i="36"/>
  <c r="E388" i="36"/>
  <c r="D388" i="36"/>
  <c r="C388" i="36"/>
  <c r="B388" i="36"/>
  <c r="H374" i="36"/>
  <c r="G374" i="36"/>
  <c r="F374" i="36"/>
  <c r="E374" i="36"/>
  <c r="D374" i="36"/>
  <c r="C374" i="36"/>
  <c r="B374" i="36"/>
  <c r="H373" i="36"/>
  <c r="G373" i="36"/>
  <c r="F373" i="36"/>
  <c r="E373" i="36"/>
  <c r="D373" i="36"/>
  <c r="C373" i="36"/>
  <c r="B373" i="36"/>
  <c r="H359" i="36"/>
  <c r="G359" i="36"/>
  <c r="F359" i="36"/>
  <c r="E359" i="36"/>
  <c r="D359" i="36"/>
  <c r="C359" i="36"/>
  <c r="B359" i="36"/>
  <c r="H354" i="36"/>
  <c r="G354" i="36"/>
  <c r="F354" i="36"/>
  <c r="E354" i="36"/>
  <c r="D354" i="36"/>
  <c r="C354" i="36"/>
  <c r="B354" i="36"/>
  <c r="H349" i="36"/>
  <c r="G349" i="36"/>
  <c r="F349" i="36"/>
  <c r="E349" i="36"/>
  <c r="D349" i="36"/>
  <c r="C349" i="36"/>
  <c r="B349" i="36"/>
  <c r="H339" i="36"/>
  <c r="G339" i="36"/>
  <c r="F339" i="36"/>
  <c r="E339" i="36"/>
  <c r="D339" i="36"/>
  <c r="C339" i="36"/>
  <c r="B339" i="36"/>
  <c r="H315" i="36"/>
  <c r="G315" i="36"/>
  <c r="F315" i="36"/>
  <c r="E315" i="36"/>
  <c r="D315" i="36"/>
  <c r="C315" i="36"/>
  <c r="B315" i="36"/>
  <c r="H234" i="36"/>
  <c r="G234" i="36"/>
  <c r="F234" i="36"/>
  <c r="E234" i="36"/>
  <c r="D234" i="36"/>
  <c r="C234" i="36"/>
  <c r="B234" i="36"/>
  <c r="H233" i="36"/>
  <c r="G233" i="36"/>
  <c r="F233" i="36"/>
  <c r="E233" i="36"/>
  <c r="D233" i="36"/>
  <c r="C233" i="36"/>
  <c r="B233" i="36"/>
  <c r="H224" i="36"/>
  <c r="G224" i="36"/>
  <c r="F224" i="36"/>
  <c r="E224" i="36"/>
  <c r="D224" i="36"/>
  <c r="C224" i="36"/>
  <c r="B224" i="36"/>
  <c r="H220" i="36"/>
  <c r="G220" i="36"/>
  <c r="F220" i="36"/>
  <c r="E220" i="36"/>
  <c r="D220" i="36"/>
  <c r="C220" i="36"/>
  <c r="B220" i="36"/>
  <c r="H210" i="36"/>
  <c r="G210" i="36"/>
  <c r="F210" i="36"/>
  <c r="E210" i="36"/>
  <c r="D210" i="36"/>
  <c r="C210" i="36"/>
  <c r="B210" i="36"/>
  <c r="H205" i="36"/>
  <c r="G205" i="36"/>
  <c r="F205" i="36"/>
  <c r="E205" i="36"/>
  <c r="D205" i="36"/>
  <c r="C205" i="36"/>
  <c r="B205" i="36"/>
  <c r="H196" i="36"/>
  <c r="G196" i="36"/>
  <c r="F196" i="36"/>
  <c r="E196" i="36"/>
  <c r="D196" i="36"/>
  <c r="C196" i="36"/>
  <c r="B196" i="36"/>
  <c r="H195" i="36"/>
  <c r="G195" i="36"/>
  <c r="F195" i="36"/>
  <c r="E195" i="36"/>
  <c r="D195" i="36"/>
  <c r="C195" i="36"/>
  <c r="B195" i="36"/>
  <c r="H191" i="36"/>
  <c r="G191" i="36"/>
  <c r="F191" i="36"/>
  <c r="E191" i="36"/>
  <c r="D191" i="36"/>
  <c r="C191" i="36"/>
  <c r="B191" i="36"/>
  <c r="H187" i="36"/>
  <c r="G187" i="36"/>
  <c r="F187" i="36"/>
  <c r="E187" i="36"/>
  <c r="D187" i="36"/>
  <c r="C187" i="36"/>
  <c r="B187" i="36"/>
  <c r="H184" i="36"/>
  <c r="G184" i="36"/>
  <c r="F184" i="36"/>
  <c r="E184" i="36"/>
  <c r="D184" i="36"/>
  <c r="C184" i="36"/>
  <c r="B184" i="36"/>
  <c r="H177" i="36"/>
  <c r="G177" i="36"/>
  <c r="F177" i="36"/>
  <c r="E177" i="36"/>
  <c r="D177" i="36"/>
  <c r="C177" i="36"/>
  <c r="B177" i="36"/>
  <c r="H171" i="36"/>
  <c r="G171" i="36"/>
  <c r="F171" i="36"/>
  <c r="E171" i="36"/>
  <c r="D171" i="36"/>
  <c r="C171" i="36"/>
  <c r="B171" i="36"/>
  <c r="H170" i="36"/>
  <c r="G170" i="36"/>
  <c r="F170" i="36"/>
  <c r="E170" i="36"/>
  <c r="D170" i="36"/>
  <c r="C170" i="36"/>
  <c r="B170" i="36"/>
  <c r="H169" i="36"/>
  <c r="G169" i="36"/>
  <c r="F169" i="36"/>
  <c r="E169" i="36"/>
  <c r="D169" i="36"/>
  <c r="C169" i="36"/>
  <c r="B169" i="36"/>
  <c r="H168" i="36"/>
  <c r="G168" i="36"/>
  <c r="F168" i="36"/>
  <c r="E168" i="36"/>
  <c r="D168" i="36"/>
  <c r="C168" i="36"/>
  <c r="B168" i="36"/>
  <c r="H165" i="36"/>
  <c r="G165" i="36"/>
  <c r="F165" i="36"/>
  <c r="E165" i="36"/>
  <c r="D165" i="36"/>
  <c r="C165" i="36"/>
  <c r="B165" i="36"/>
  <c r="H164" i="36"/>
  <c r="G164" i="36"/>
  <c r="F164" i="36"/>
  <c r="E164" i="36"/>
  <c r="D164" i="36"/>
  <c r="C164" i="36"/>
  <c r="B164" i="36"/>
  <c r="H163" i="36"/>
  <c r="G163" i="36"/>
  <c r="F163" i="36"/>
  <c r="E163" i="36"/>
  <c r="D163" i="36"/>
  <c r="C163" i="36"/>
  <c r="B163" i="36"/>
  <c r="H157" i="36"/>
  <c r="G157" i="36"/>
  <c r="F157" i="36"/>
  <c r="E157" i="36"/>
  <c r="D157" i="36"/>
  <c r="C157" i="36"/>
  <c r="B157" i="36"/>
  <c r="H156" i="36"/>
  <c r="G156" i="36"/>
  <c r="F156" i="36"/>
  <c r="E156" i="36"/>
  <c r="D156" i="36"/>
  <c r="C156" i="36"/>
  <c r="B156" i="36"/>
  <c r="H155" i="36"/>
  <c r="G155" i="36"/>
  <c r="F155" i="36"/>
  <c r="E155" i="36"/>
  <c r="D155" i="36"/>
  <c r="C155" i="36"/>
  <c r="B155" i="36"/>
  <c r="H154" i="36"/>
  <c r="G154" i="36"/>
  <c r="F154" i="36"/>
  <c r="E154" i="36"/>
  <c r="D154" i="36"/>
  <c r="C154" i="36"/>
  <c r="B154" i="36"/>
  <c r="H153" i="36"/>
  <c r="G153" i="36"/>
  <c r="F153" i="36"/>
  <c r="E153" i="36"/>
  <c r="D153" i="36"/>
  <c r="C153" i="36"/>
  <c r="B153" i="36"/>
  <c r="H152" i="36"/>
  <c r="G152" i="36"/>
  <c r="F152" i="36"/>
  <c r="E152" i="36"/>
  <c r="D152" i="36"/>
  <c r="C152" i="36"/>
  <c r="B152" i="36"/>
  <c r="H151" i="36"/>
  <c r="G151" i="36"/>
  <c r="F151" i="36"/>
  <c r="E151" i="36"/>
  <c r="D151" i="36"/>
  <c r="C151" i="36"/>
  <c r="B151" i="36"/>
  <c r="H150" i="36"/>
  <c r="G150" i="36"/>
  <c r="F150" i="36"/>
  <c r="E150" i="36"/>
  <c r="D150" i="36"/>
  <c r="C150" i="36"/>
  <c r="B150" i="36"/>
  <c r="H149" i="36"/>
  <c r="G149" i="36"/>
  <c r="F149" i="36"/>
  <c r="E149" i="36"/>
  <c r="D149" i="36"/>
  <c r="C149" i="36"/>
  <c r="B149" i="36"/>
  <c r="H147" i="36"/>
  <c r="G147" i="36"/>
  <c r="F147" i="36"/>
  <c r="E147" i="36"/>
  <c r="D147" i="36"/>
  <c r="C147" i="36"/>
  <c r="B147" i="36"/>
  <c r="H145" i="36"/>
  <c r="G145" i="36"/>
  <c r="F145" i="36"/>
  <c r="E145" i="36"/>
  <c r="D145" i="36"/>
  <c r="C145" i="36"/>
  <c r="B145" i="36"/>
  <c r="H142" i="36"/>
  <c r="G142" i="36"/>
  <c r="F142" i="36"/>
  <c r="E142" i="36"/>
  <c r="D142" i="36"/>
  <c r="C142" i="36"/>
  <c r="B142" i="36"/>
  <c r="H133" i="36"/>
  <c r="G133" i="36"/>
  <c r="F133" i="36"/>
  <c r="E133" i="36"/>
  <c r="D133" i="36"/>
  <c r="C133" i="36"/>
  <c r="B133" i="36"/>
  <c r="H132" i="36"/>
  <c r="G132" i="36"/>
  <c r="F132" i="36"/>
  <c r="E132" i="36"/>
  <c r="D132" i="36"/>
  <c r="C132" i="36"/>
  <c r="B132" i="36"/>
  <c r="H124" i="36"/>
  <c r="G124" i="36"/>
  <c r="F124" i="36"/>
  <c r="E124" i="36"/>
  <c r="D124" i="36"/>
  <c r="C124" i="36"/>
  <c r="B124" i="36"/>
  <c r="H123" i="36"/>
  <c r="G123" i="36"/>
  <c r="F123" i="36"/>
  <c r="E123" i="36"/>
  <c r="D123" i="36"/>
  <c r="C123" i="36"/>
  <c r="B123" i="36"/>
  <c r="H120" i="36"/>
  <c r="G120" i="36"/>
  <c r="F120" i="36"/>
  <c r="E120" i="36"/>
  <c r="D120" i="36"/>
  <c r="C120" i="36"/>
  <c r="B120" i="36"/>
  <c r="H109" i="36"/>
  <c r="G109" i="36"/>
  <c r="F109" i="36"/>
  <c r="E109" i="36"/>
  <c r="D109" i="36"/>
  <c r="C109" i="36"/>
  <c r="B109" i="36"/>
  <c r="H108" i="36"/>
  <c r="G108" i="36"/>
  <c r="F108" i="36"/>
  <c r="E108" i="36"/>
  <c r="D108" i="36"/>
  <c r="C108" i="36"/>
  <c r="B108" i="36"/>
  <c r="H107" i="36"/>
  <c r="G107" i="36"/>
  <c r="F107" i="36"/>
  <c r="E107" i="36"/>
  <c r="D107" i="36"/>
  <c r="C107" i="36"/>
  <c r="B107" i="36"/>
  <c r="H103" i="36"/>
  <c r="G103" i="36"/>
  <c r="F103" i="36"/>
  <c r="E103" i="36"/>
  <c r="D103" i="36"/>
  <c r="C103" i="36"/>
  <c r="B103" i="36"/>
  <c r="H45" i="36"/>
  <c r="G45" i="36"/>
  <c r="F45" i="36"/>
  <c r="E45" i="36"/>
  <c r="D45" i="36"/>
  <c r="C45" i="36"/>
  <c r="B45" i="36"/>
  <c r="H44" i="36"/>
  <c r="G44" i="36"/>
  <c r="F44" i="36"/>
  <c r="E44" i="36"/>
  <c r="D44" i="36"/>
  <c r="C44" i="36"/>
  <c r="B44" i="36"/>
  <c r="H37" i="36"/>
  <c r="G37" i="36"/>
  <c r="F37" i="36"/>
  <c r="E37" i="36"/>
  <c r="D37" i="36"/>
  <c r="C37" i="36"/>
  <c r="B37" i="36"/>
  <c r="H31" i="36"/>
  <c r="G31" i="36"/>
  <c r="F31" i="36"/>
  <c r="E31" i="36"/>
  <c r="D31" i="36"/>
  <c r="C31" i="36"/>
  <c r="B31" i="36"/>
  <c r="H30" i="36"/>
  <c r="G30" i="36"/>
  <c r="F30" i="36"/>
  <c r="E30" i="36"/>
  <c r="D30" i="36"/>
  <c r="C30" i="36"/>
  <c r="B30" i="36"/>
  <c r="H27" i="36"/>
  <c r="G27" i="36"/>
  <c r="F27" i="36"/>
  <c r="E27" i="36"/>
  <c r="D27" i="36"/>
  <c r="C27" i="36"/>
  <c r="B27" i="36"/>
  <c r="H26" i="36"/>
  <c r="G26" i="36"/>
  <c r="F26" i="36"/>
  <c r="E26" i="36"/>
  <c r="D26" i="36"/>
  <c r="C26" i="36"/>
  <c r="B26" i="36"/>
  <c r="H24" i="36"/>
  <c r="G24" i="36"/>
  <c r="F24" i="36"/>
  <c r="E24" i="36"/>
  <c r="D24" i="36"/>
  <c r="C24" i="36"/>
  <c r="B24" i="36"/>
  <c r="H23" i="36"/>
  <c r="G23" i="36"/>
  <c r="F23" i="36"/>
  <c r="E23" i="36"/>
  <c r="D23" i="36"/>
  <c r="C23" i="36"/>
  <c r="B23" i="36"/>
  <c r="H14" i="36"/>
  <c r="G14" i="36"/>
  <c r="F14" i="36"/>
  <c r="E14" i="36"/>
  <c r="D14" i="36"/>
  <c r="C14" i="36"/>
  <c r="B14" i="36"/>
  <c r="H13" i="36"/>
  <c r="G13" i="36"/>
  <c r="F13" i="36"/>
  <c r="E13" i="36"/>
  <c r="D13" i="36"/>
  <c r="C13" i="36"/>
  <c r="B13" i="36"/>
  <c r="H12" i="36"/>
  <c r="G12" i="36"/>
  <c r="F12" i="36"/>
  <c r="E12" i="36"/>
  <c r="D12" i="36"/>
  <c r="C12" i="36"/>
  <c r="B12" i="36"/>
  <c r="H11" i="36"/>
  <c r="G11" i="36"/>
  <c r="F11" i="36"/>
  <c r="E11" i="36"/>
  <c r="D11" i="36"/>
  <c r="C11" i="36"/>
  <c r="B11" i="36"/>
  <c r="H5" i="36"/>
  <c r="G5" i="36"/>
  <c r="F5" i="36"/>
  <c r="E5" i="36"/>
  <c r="D5" i="36"/>
  <c r="C5" i="36"/>
  <c r="B5" i="36"/>
  <c r="H4" i="36"/>
  <c r="G4" i="36"/>
  <c r="F4" i="36"/>
  <c r="E4" i="36"/>
  <c r="D4" i="36"/>
  <c r="C4" i="36"/>
  <c r="B4" i="36"/>
  <c r="H3" i="36"/>
  <c r="G3" i="36"/>
  <c r="F3" i="36"/>
  <c r="E3" i="36"/>
  <c r="D3" i="36"/>
  <c r="C3" i="36"/>
  <c r="B3" i="36"/>
</calcChain>
</file>

<file path=xl/sharedStrings.xml><?xml version="1.0" encoding="utf-8"?>
<sst xmlns="http://schemas.openxmlformats.org/spreadsheetml/2006/main" count="1799" uniqueCount="1169">
  <si>
    <t>CE</t>
  </si>
  <si>
    <t>O</t>
  </si>
  <si>
    <t>E</t>
  </si>
  <si>
    <t>D1</t>
  </si>
  <si>
    <t>DD2</t>
  </si>
  <si>
    <t>D3</t>
  </si>
  <si>
    <t>T</t>
  </si>
  <si>
    <t>NR</t>
  </si>
  <si>
    <t>Especificação</t>
  </si>
  <si>
    <t>Descrição</t>
  </si>
  <si>
    <t>Norma Correspondente</t>
  </si>
  <si>
    <t>Ente que utiliza:     E- Estado                 M - Municípios         C - Consórcios</t>
  </si>
  <si>
    <t>INCLUSÃO</t>
  </si>
  <si>
    <t>EXCLUSÃO</t>
  </si>
  <si>
    <t>ALTERAÇÃO</t>
  </si>
  <si>
    <t>OBSERVAÇÕES</t>
  </si>
  <si>
    <t>Receitas Correntes</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</si>
  <si>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</si>
  <si>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Impostos, Taxas e Contribuições de Melhoria</t>
  </si>
  <si>
    <t>Agrega as receitas originadas de impostos, taxas e contribuições de melhoria.</t>
  </si>
  <si>
    <t>Impostos</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</si>
  <si>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</si>
  <si>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Impostos sobre o Patrimônio</t>
  </si>
  <si>
    <t>Agrega as receitas que se originaram de impostos que incidem sobre o patrimônio e a renda.</t>
  </si>
  <si>
    <t>Imposto sobre a Propriedade Predial e Territorial Urbana</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</si>
  <si>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</si>
  <si>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M/C</t>
  </si>
  <si>
    <t>Imposto sobre a Propriedade de Veículos Automotores</t>
  </si>
  <si>
    <t>Registra o valor total da arrecadação de imposto que incide sobre o valor do veículo automotor sujeito a licenciamento pelos órgãos competentes. De competência dos Estados.</t>
  </si>
  <si>
    <t>Imposto sobre Transmissão "Causa Mortis" e Doação de Bens e Direitos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</si>
  <si>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</si>
  <si>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Impostos sobre Transmissão "Inter Vivos" de Bens Imóveis e de Direitos Reais sobre Imóveis</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</si>
  <si>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</si>
  <si>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Impostos sobre a Renda e Proventos de Qualquer Natureza</t>
  </si>
  <si>
    <t>Agrega as receitas originadas de Impostos sobre a Renda e Proventos de Qualquer Natureza.</t>
  </si>
  <si>
    <t>Imposto sobre a Renda - Retido na Fonte</t>
  </si>
  <si>
    <t>Agrega as receitas originadas do imposto sobre a renda retido na fonte, calculado sobre salários, a qualquer título, ou sobre capital.</t>
  </si>
  <si>
    <t>Imposto sobre a Renda - Retido na Fonte - Trabalho</t>
  </si>
  <si>
    <t>Agrega as receitas originadas do imposto sobre a renda calculado sobre salários, a qualquer título.</t>
  </si>
  <si>
    <t>E/M/C</t>
  </si>
  <si>
    <t>Imposto sobre a Renda - Retido na Fonte - Outros Rendimentos</t>
  </si>
  <si>
    <t>Registra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</si>
  <si>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Impostos sobre a Produção e Circulação de Mercadorias e Serviços</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</si>
  <si>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</si>
  <si>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Agrega a arrecadação dos impostos incidentes sobre a produção e circulação de mercadorias e serviços, de competência dos Estados.</t>
  </si>
  <si>
    <t>Imposto sobre Operações Relativas à Circulação de Mercadorias e sobre Prestações de Serviços de Transporte Interestadual e Intermunicipal e de Comunicação</t>
  </si>
  <si>
    <t>Registra 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</si>
  <si>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Adicional ICMS - Fundo Estadual de Combate à Pobreza</t>
  </si>
  <si>
    <t>Regsitra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</si>
  <si>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Impostos sobre Serviços</t>
  </si>
  <si>
    <t>Agrega a arrecadação de imposto sobre serviços de qualquer natureza de competência dos Municípios. Tem como fato gerador a prestação, por empresa ou profissional autônomo, com ou sem estabelecimento fixo, de serviços constantes em lista própria.</t>
  </si>
  <si>
    <t>Imposto sobre Serviços de Qualquer Natureza - ISSQN</t>
  </si>
  <si>
    <t>Registra a arrecadação de imposto sobre serviços de qualquer natureza de competência dos Municípios. Tem como fato gerador a prestação, por empresa ou profissional autônomo, com ou sem estabelecimento fixo, de serviços constantes em lista própria.</t>
  </si>
  <si>
    <t>Adicional ISS - Fundo Municipal de Combate à Pobreza</t>
  </si>
  <si>
    <t>Registra a arrecadação de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</si>
  <si>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Imposto sobre Vendas a Varejo de Combustíveis Líquidos e Gasosos (IVVC)</t>
  </si>
  <si>
    <t>Registra o valor da receita decorrente da arrecadação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</si>
  <si>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Taxas</t>
  </si>
  <si>
    <t>Agrega as receitas que relacionadas às taxas decorrentes do exercício do poder de polícia ou decorrentes da utilização efetiva ou potencial de serviço público específico e divisível, prestado ao contribuinte ou posto à sua disposição.</t>
  </si>
  <si>
    <t>Taxas pelo Exercício do Poder de Polícia</t>
  </si>
  <si>
    <t>Agrega as receitas que se originaram de taxas decorrentes do exercício do poder de polícia.</t>
  </si>
  <si>
    <t>Taxas de Inspeção, Controle e Fiscalização</t>
  </si>
  <si>
    <t>Registra as receitas que se originaram de taxas decorrentes do exercício do poder de polícia.</t>
  </si>
  <si>
    <t>Taxa de Controle e Fiscalização Ambiental</t>
  </si>
  <si>
    <t>Registra as receitas relativas à taxa pelo poder de polícia para controle e fiscalização das atividades potencialmente poluidoras e utilizadoras de recursos naturais.</t>
  </si>
  <si>
    <t>Taxa de Controle e Fiscalização da Pesca e Aquicultura</t>
  </si>
  <si>
    <t>Registra as receitas relativas à Taxa de Controle e Fiscalização da Pesca e Aquicultura.</t>
  </si>
  <si>
    <t>Taxa de Fiscalização de Vigilância Sanitária</t>
  </si>
  <si>
    <t>Registra as receitas relacionadas às taxas de inspeção, controle e fiscalização de vigilância sanitária, de competência dos Estados, Distrito Federal e Municípios</t>
  </si>
  <si>
    <t>Taxa de Saúde Suplementar</t>
  </si>
  <si>
    <t>Registra as receitas relacionadas às taxas de inspeção, controle e fiscalização relativas a saúde suplementar, de competência dos Estados, Distrito Federal e Municípios.</t>
  </si>
  <si>
    <r>
      <t>Taxas pela Prestação de Serviços</t>
    </r>
    <r>
      <rPr>
        <sz val="11"/>
        <color rgb="FF0070C0"/>
        <rFont val="Calibri"/>
        <family val="2"/>
        <scheme val="minor"/>
      </rPr>
      <t xml:space="preserve"> </t>
    </r>
  </si>
  <si>
    <t>Agrega receitas que se originaram de taxas pela utilização efetiva ou potencial de serviço público específico e divisível, prestado ao contribuinte ou posto à sua disposição.</t>
  </si>
  <si>
    <t>Taxas pela Prestação de Serviços  em Geral</t>
  </si>
  <si>
    <t>Emolumentos e Custas Judiciais</t>
  </si>
  <si>
    <t>Registra o valor da arrecadação de receita de Custas devidas à União em razão da atividade jurisdicional do Estado, na Justiça Federal, bem como aos estados, na Justiça Estadual, com o devido acompanhamento dessas receitas pelo CNJ, de acordo com a Resolução CNJ nº 102/2009. Nas ações cíveis em geral, o valor das custas é calculado como percentual sobre o valor da causa; no caso de ações cíveis com causas de valor inestimável e cumprimento de carta rogatória, ações criminais, arrematação, adjudicação, remição, certidões e cartas de sentenças, o valor é fixo.</t>
  </si>
  <si>
    <t>Taxas Judiciais</t>
  </si>
  <si>
    <t>Registra o valor da arrecadação de receita de Taxas devidas à União em razão da atividade jurisdicional do Estado, na Justiça Federal, bem como aos estados, na Justiça Estadual, com o devido acompanhamento dessas receitas pelo CNJ, de acordo com a Resolução CNJ nº 102/2009, não classificadas como emolumentos e custas judiciais.</t>
  </si>
  <si>
    <t>Taxas Extrajudiciais</t>
  </si>
  <si>
    <t>Registra o valor da arrecadação de receita de taxas relativas a serviços extrajudiciais ligadas à atividade de constrole jurisdicional do Estado, com o devido acompanhamento dessas receitas pelo CNJ, de acordo com a Resolução CNJ nº 102/2009.</t>
  </si>
  <si>
    <t>Taxa de Estudo de Impacto de Vizinhança (EIV)</t>
  </si>
  <si>
    <t>Registra as receitas relativas à Taxa de Estudo de Impacto de Vizinhança (EIV), estabelecidas conforme a Lei nº 10.257/2001.</t>
  </si>
  <si>
    <t>Taxa pela Prestação de Serviços de Limpeza Pública e Manejo de Resíduos Sólidos</t>
  </si>
  <si>
    <t>Registra as receitas que se originaram da cobrança de taxas pela prestação dos serviços públicos de limpeza pública e manejo de resíduos sólidos.</t>
  </si>
  <si>
    <t>Contribuição de Melhoria</t>
  </si>
  <si>
    <t>Agrega as receitas relacionadas à contribuição de melhoria, decorrente de obras públicas.</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</si>
  <si>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</si>
  <si>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</si>
  <si>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</si>
  <si>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</si>
  <si>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</si>
  <si>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</si>
  <si>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</si>
  <si>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</si>
  <si>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Outras Contribuições de Melhoria</t>
  </si>
  <si>
    <t>Registra o valor de outras contribuições de melhorias, não classificadas nos itens anteriores.</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</si>
  <si>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</si>
  <si>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</si>
  <si>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Contribuições Sociais</t>
  </si>
  <si>
    <t>Agrega as receitas originadas de contribuições sociais e de interesse de categorias profissionais ou econômicas</t>
  </si>
  <si>
    <t>Contribuições para Regimes Próprios de Previdência e Sistema de Proteção Social</t>
  </si>
  <si>
    <t>Agrega as receitas provenientes da Contribuições para Regimes Próprios de Previdência e Sistema de Proteção Social, recolhidas dos servidores, da União, Estados, DF e Municípios e de suas respectivas Autarquias e Fundações.</t>
  </si>
  <si>
    <t>Contribuição do Servidor Civil</t>
  </si>
  <si>
    <t>Agrega as receitas provenientes da Contribuição para o Plano de Seguridade Social do Servidor Público, recolhidas dos servidores.</t>
  </si>
  <si>
    <t>Contribuição do Servidor Civil Ativo</t>
  </si>
  <si>
    <t>Registra as receitas provenientes da Contribuição para o Plano de Seguridade Social do Servidor Público, recolhidas, dos servidores civis ativos.</t>
  </si>
  <si>
    <t>Contribuição do Servidor Civil Inativo</t>
  </si>
  <si>
    <t>Registra as receitas provenientes da Contribuição para o Plano de Seguridade Social do Servidor Público, recolhidas, dos servidores civis inativos.</t>
  </si>
  <si>
    <t>Contribuição do Servidor Civil - Pensionistas</t>
  </si>
  <si>
    <t>Registra as receitas provenientes da Contribuição para o Plano de Seguridade Social do Servidor Público, recolhidas, dos pensionistas civis - servdiores públicos.</t>
  </si>
  <si>
    <t>Contribuição Oriunda de Sentenças Judiciais - Servidor Civil Ativo</t>
  </si>
  <si>
    <t>Registra as receitas provenientes da Contribuição para o Plano de Seguridade Social do Servidor Público, recolhidas, oriundas de sentenças judiciais, dos servidores civis ativos.</t>
  </si>
  <si>
    <t>Contribuição Oriunda de Sentenças Judiciais - Servidor Civil Inativo</t>
  </si>
  <si>
    <t>Registra as receitas provenientes da Contribuição para o Plano de Seguridade Social do Servidor Público, recolhidas, oriundas de sentenças judiciais, dos servidores civis inativos.</t>
  </si>
  <si>
    <t>Contribuição Oriunda de Sentenças Judiciais - Servidor Civil - Pensionistas</t>
  </si>
  <si>
    <t>Registra as receitas provenientes da Contribuição para o Plano de Seguridade Social do Servidor Público, recolhidas, oriundas de sentenças judiciais, dos pensionistas civis - servdiores públicos.</t>
  </si>
  <si>
    <t>Contribuição Patronal - Servidor Civil</t>
  </si>
  <si>
    <t>Agrega as receitas provenientes da Contribuição para o Plano de Seguridade Social do Servidor Público, recolhidas pela União, Autarquias e Fundações.</t>
  </si>
  <si>
    <t>Contribuição Patronal - Servidor Civil Ativo</t>
  </si>
  <si>
    <t>Registra as receitas provenientes da Contribuição para o Plano de Seguridade Social do Servidor Público, recolhidas, respectivamente, das entidades patronais (União, Autarquias e Fundações).</t>
  </si>
  <si>
    <t>Contribuição Patronal Oriunda de Sentenças Judiciais - Servidor Civil Ativo</t>
  </si>
  <si>
    <t>Registra as receitas provenientes da Contribuição para o Plano de Seguridade Social do Servidor Público, recolhidas, respectivamente, das entidades patronais (União, Autarquias e Fundações) em virtude de sentenças judiciais.</t>
  </si>
  <si>
    <t>Contribuição do Servidor Civil - Parcelamentos</t>
  </si>
  <si>
    <t>Registra as receitas provenientes dos parcelamentos de débitos da Contribuição para o Plano de Seguridade Social do Servidor Público Civil.</t>
  </si>
  <si>
    <t>Contribuição Patronal - Servidor Civil-  Inativo e Pensionistas</t>
  </si>
  <si>
    <t>Agrega o valor da arrecadação da receita de contribuições patronais relativas aos servidores civis inativos e pensionistas para institutos de previdência social.</t>
  </si>
  <si>
    <t>Contribuição Patronal - Servidor Civil - Inativo</t>
  </si>
  <si>
    <t>Registra o valor da arrecadação da receita de contribuições patronais relativas aos servidores civis inativos para institutos de previdência social.</t>
  </si>
  <si>
    <t>Contribuição Patronal - Servidor Civil - Pensionistas</t>
  </si>
  <si>
    <t>Registra o valor da arrecadação da receita de contribuições patronais relativas aos pensionistas civis públicos para institutos de previdência social.</t>
  </si>
  <si>
    <t>Contribuição Patronal Oriunda de Sentenças Judiciais - Servidor Civil Inativo</t>
  </si>
  <si>
    <t>Registra o valor da arrecadação da receita de contribuições patronais oriunda de sentenças judiciais relativas a servidores civis inativos para institutos de previdência social.</t>
  </si>
  <si>
    <t>Contribuição Patronal Oriunda de Sentenças Judiciais - Servidor Civil - Pensionistas</t>
  </si>
  <si>
    <t>Registra o valor da arrecadação da receita de contribuições patronais oriunda de sentenças judiciais relativas a pensionistas civis públicos para institutos de previdência social.</t>
  </si>
  <si>
    <t>Contribuição Patronal - Parcelamentos</t>
  </si>
  <si>
    <t>Agrega a receita de parcelamentos de contribuição dos entes, específica para Estados, DF e Municípios, bem como seus órgãos e entidades obrigadas, para o custeio do Plano de Seguridade Social do Serviço Público.</t>
  </si>
  <si>
    <t>Contribuição Patronal - Servidor Civil Ativo - Parcelamentos</t>
  </si>
  <si>
    <t>Registra o valor da arrecadação por meio de parcelamento da receita de contribuições patronais relativas aos servidores civis ativos para institutos de previdência social.</t>
  </si>
  <si>
    <t>Contribuição Patronal - Servidor Civil Inativo - Parcelamentos</t>
  </si>
  <si>
    <t>Registra o valor da arrecadação por meio de parcelamento da receita de contribuições patronais relativas aos servidores civis inativos para institutos de previdência social.</t>
  </si>
  <si>
    <t>Contribuição Patronal - Servidor Civil - Pensionistas - Parcelamentos</t>
  </si>
  <si>
    <t>Registra o valor da arrecadação por meio de parcelamento da receita de contribuições patronais relativas aos pensionistas civis públicos para institutos de previdência social.</t>
  </si>
  <si>
    <t>Contribuição do Militar para o Sistema de Proteção Social dos Militares</t>
  </si>
  <si>
    <t>Agrega o valor total da arrecadação das contribuições dos militares para o Sistema de Proteção Social dos Militares previsto no Decreto-Lei nº 667, de 2 de julho de 1969.</t>
  </si>
  <si>
    <t>Contribuição do Militar Ativo</t>
  </si>
  <si>
    <t>Registra o valor da arrecadação da receita de contribuições dos militares ativos para o custeio do Sistema de Proteção Social dos Militares</t>
  </si>
  <si>
    <t>Contribuição do Militar Inativo</t>
  </si>
  <si>
    <t>Registra o valor da arrecadação da receita de contribuições dos militares inativos para o custeio do Sistema de Proteção Social dos Militares</t>
  </si>
  <si>
    <t>Contribuição dos Pensionistas Militares</t>
  </si>
  <si>
    <t>Registra o valor da arrecadação da receita de contribuições dos pensionistas militares para o custeio do Sistema de Proteção Social dos Militares</t>
  </si>
  <si>
    <t>Contribuição Patronal para o Sistema de Proteção Social dos Militares</t>
  </si>
  <si>
    <t>Agrega o valor total da arrecadação das receitas de contribuições patronais para o Sistema de Proteção Social dos Militares previsto no Decreto-Lei nº 667, de 2 de julho de 1969.</t>
  </si>
  <si>
    <t>Contribuição Patronal - Militar Ativo</t>
  </si>
  <si>
    <t>Registra o valor da arrecadação da receita de contribuições patronais relativas aos militares ativos para o custeio do Sistema de Proteção Social dos Militares.</t>
  </si>
  <si>
    <t>Contribuição Patronal - Militar Inativo</t>
  </si>
  <si>
    <t>Registra o valor da arrecadação da receita de contribuições patronais relativas aos militares inativos para o custeio do Sistema de Proteção Social dos Militares.</t>
  </si>
  <si>
    <t>Contribuição Patronal - Pensionistas Militares</t>
  </si>
  <si>
    <t>Registra o valor da arrecadação da receita de contribuições patronais relativas aos pensionistas militares para o custeio do Sistema de Proteção Social dos Militares.</t>
  </si>
  <si>
    <t>Contribuição Patronal Oriunda de Sentenças Judiciais - Militar Ativo</t>
  </si>
  <si>
    <t>Registra o valor da arrecadação da receita de contribuições patronais, oriunda de sentenças judiciais, relativas aos militares ativos, para o custeio do Sistema de Proteção Social dos Militares.</t>
  </si>
  <si>
    <t>Contribuição Patronal Oriunda de Sentenças Judiciais - Militar Inativo</t>
  </si>
  <si>
    <t>Registra o valor da arrecadação da receita de contribuições patronais, oriunda de sentenças judiciais, relativas aos militares inativos para o custeio do Sistema de Proteção Social dos Militares.</t>
  </si>
  <si>
    <t>Contribuição Patronal Oriunda de Sentenças Judiciais - Pensionistas Militares</t>
  </si>
  <si>
    <t>Registra o valor da arrecadação da receita de contribuições patronais, oriunda de sentenças judiciais, relativas aos pensionistas militares para o custeio do Sistema de Proteção Social dos Militares.</t>
  </si>
  <si>
    <t>Contribuição Patronal para o Sistema de Proteção Social dos Militares - Parcelamentos</t>
  </si>
  <si>
    <t>Agrega o valor total da arrecadação das receitas de parcelamentos das contribuições patronais para o Sistema de Proteção Social dos Militares previsto no Decreto-Lei nº 667, de 2 de julho de 1969.</t>
  </si>
  <si>
    <t>Contribuição Patronal - Militar Ativo - Parcelamentos</t>
  </si>
  <si>
    <t>Registra o valor da arrecadação por meio de parcelamento da receita de contribuições patronais relativas aos militares ativos para o custeio do Sistema de Proteção Social dos Militares.</t>
  </si>
  <si>
    <t>Contribuição Patronal - Militar Inativo - Parcelamentos</t>
  </si>
  <si>
    <t>Registra o valor da arrecadação por meio de parcelamento da receita de contribuições patronais relativas aos militares inativos para o custeio do Sistema de Proteção Social dos Militares.</t>
  </si>
  <si>
    <t>Contribuição Patronal - Pensionistas Militares - Parcelamentos</t>
  </si>
  <si>
    <t>Registra o valor da arrecadação por meio de parcelamento da receita de contribuições patronais relativas aos pensionistas militares para o custeio do Sistema de Proteção Social dos Militares.</t>
  </si>
  <si>
    <t>Contribuição do Militar para o Sistema de Proteção Social dos Militares - Parcelamentos</t>
  </si>
  <si>
    <t>Agrega o valor total da arrecadação das receitas de parcelamentos das contribuições dos militares para o Sistema de Proteção Social dos Militares previsto no Decreto-Lei nº 667, de 2 de julho de 1969.</t>
  </si>
  <si>
    <t>Contribuição do Militar Ativo - Parcelamentos</t>
  </si>
  <si>
    <t>Registra  o valor da arrecadação por meio de parcelamento da receita de contribuições dos militares ativos para o custeio do Sistema de Proteção Social dos Militares.</t>
  </si>
  <si>
    <t>Contribuição do Militar Inativo - Parcelamentos</t>
  </si>
  <si>
    <t>Registra o valor da arrecadação por meio de parcelamento da receita de contribuições dos militares inativos para o custeio do Sistema de Proteção Social dos Militares.</t>
  </si>
  <si>
    <t>Contribuição dos Pensionistas Militares - Parcelamentos</t>
  </si>
  <si>
    <t>Registra o valor da arrecadação por meio de parcelamento da receita de contribuições dos pensionistas militares para o custeio do Sistema de Proteção Social dos Militares.</t>
  </si>
  <si>
    <t xml:space="preserve">Contribuição do Militar para o Sistema de Proteção Social dos Militares, Oriunda de Sentenças Judiciais </t>
  </si>
  <si>
    <t>Agrega o valor total da arrecadação das receitas das contribuições dos militares, oriundas de sentenças judiciais para o Sistema de Proteção Social dos Militares previsto no Decreto-Lei nº 667, de 2 de julho de 1969.</t>
  </si>
  <si>
    <t>Contribuição do Militar Oriunda de Sentenças Judiciais - Militar Ativo</t>
  </si>
  <si>
    <t>Registra o valor da arrecadação da receita de contribuições dos militares ativos, oriunda de sentenças judiciais, para o custeio do Sistema de Proteção Social dos Militares.</t>
  </si>
  <si>
    <t>Contribuição do Militar Oriunda de Sentenças Judiciais - Militar Inativo</t>
  </si>
  <si>
    <t>Registra o valor da arrecadação da receita de contribuições dos militares inativos, oriunda de sentenças judiciais, para o custeio do Sistema de Proteção Social dos Militares.</t>
  </si>
  <si>
    <t>Contribuição do Militar Oriunda de Sentenças Judiciais - Pensionistas Militares</t>
  </si>
  <si>
    <t>Registra o valor da arrecadação da receita de contribuições dos pensionistas militares, oriunda de sentenças judiciais, para o custeio do Sistema de Proteção Social dos Militares.</t>
  </si>
  <si>
    <t>Contribuição para Fundos de Assistência Médico-Hospitalar e Social  </t>
  </si>
  <si>
    <t>Agrega as receitas originadas da contribuição para assistência médico-hospitalar dos Policiais Militares e do Corpo de Bombeiros Militar do Distrito Federal e dos estados.</t>
  </si>
  <si>
    <t>Contribuição para Fundos de Assistência Médica - Policiais Militares</t>
  </si>
  <si>
    <t>Agrega as receitas originadas de recursos que integram o Fundo de Saúde da Polícia Militar do Distrito Federal e dos estados, destinado ao atendimento médico-hospitalar, médicodomiciliar, odontológico, psicológico e social do militar, seus dependentes e pensionistas.</t>
  </si>
  <si>
    <t>Registra as receitas originadas de recursos que integram o Fundo de Saúde da Polícia Militar do Distrito Federal e dos estados, destinado ao atendimento médico-hospitalar, médicodomiciliar, odontológico, psicológico e social do militar, seus dependentes e pensionistas.</t>
  </si>
  <si>
    <t>Contribuição para Fundos de Assistência Médica - Policiais Militares - Parcelamentos</t>
  </si>
  <si>
    <t>Registra as receitas originadas do parcelamento de débitos da contribuição que integra o Fundo de Saúde da Polícia Militar do Distrito Federal e dos estados, destinado ao atendimento médico-hospitalar, médico-domiciliar, odontológico, psicológico e social do militar, seus dependentes e pensionistas.</t>
  </si>
  <si>
    <t>Contribuição para Fundos de Assistência Médica - Bombeiros Militares</t>
  </si>
  <si>
    <t>Agrega as receitas da contribuição para a Assistência Médico-Hospitalar dos Bombeiros Militares do Distrito Federal e dos estados.</t>
  </si>
  <si>
    <t>Registra as receitas da contribuição para a Assistência Médico-Hospitalar dos Bombeiros Militares do Distrito Federal e dos estados.</t>
  </si>
  <si>
    <t>Contribuição para Fundos de Assistência Médica - Bombeiros Militares - Parcelamentos</t>
  </si>
  <si>
    <t>Registra as receitas oriundas do parcelamento de débitos da contribuição para a Assistência Médico-Hospitalar dos Bombeiros Militares do Distrito Federal e dos estados.</t>
  </si>
  <si>
    <t>Contribuição para Fundos de Assistência Médica - Servidores Civis</t>
  </si>
  <si>
    <t>Agrega as receitas originadas de recursos que integram o Fundo de Saúde de Assistência Médica, destinado ao atendimento médico-hospitalar, médico-domiciliar, odontológico, psicológico e social dos servidores civis.</t>
  </si>
  <si>
    <t>Registra as receitas originadas de recursos que integram o Fundo de Saúde de Assistência Médica, destinado ao atendimento médico-hospitalar, médico-domiciliar, odontológico, psicológico e social dos servidores civis.</t>
  </si>
  <si>
    <t>Contribuição para Fundos de Assistência Médica - Servidores Civis - Parcelamentos</t>
  </si>
  <si>
    <t>Registra as receitas originadas do parcelamento de débitos da contribuição que integra o Fundo de Saúde de Assistência Médica, destinado ao atendimento médico-hospitalar, médico-domiciliar, odontológico, psicológico e social dos servidores civis.</t>
  </si>
  <si>
    <t>Contribuição para Fundos de Assistência Médica - Outros Beneficiários</t>
  </si>
  <si>
    <t>Agrega as receitas originadas de recursos que integram o Fundo de Saúde de Assistência Médica, destinado ao atendimento médico-hospitalar, médico-domiciliar, odontológico, psicológico e social de outros beneficiários não citados nas naturezas de receitas específicas.</t>
  </si>
  <si>
    <t>Registra as receitas originadas de recursos que integram o Fundo de Saúde de Assistência Médica, destinado ao atendimento médico-hospitalar, médico-domiciliar, odontológico, psicológico e social de outros beneficiários não citadas nas naturezas de receitas específicas.</t>
  </si>
  <si>
    <t>Contribuição para Fundos de Assistência Médica - Outros Beneficiários - Parcelamentos</t>
  </si>
  <si>
    <t>Registra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</si>
  <si>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Outras Contribuições Sociais</t>
  </si>
  <si>
    <t>Agrega as receitas originadas de outras Contribuições Sociais não incluídas nos códigos de natureza de receita anteriores.</t>
  </si>
  <si>
    <t>Outras Contribuições Previdenciárias</t>
  </si>
  <si>
    <t>Agrega as contribuições previdenciárias que não se enquadrem em natureza de receita  específica que são arrecadadas por Estados ou Municípios, as quais foram previstas em leis.</t>
  </si>
  <si>
    <t>Contribuições Previdenciárias de Benefícios Mantidos pelo Tesouro</t>
  </si>
  <si>
    <t>Registra as contribuições previdenciárias de benefícios mantidos pelo Tesouro que são arrecadadas por Estados ou Municípios, as quais foram previstas em leis.</t>
  </si>
  <si>
    <t>Demais Contribuições Previdenciárias</t>
  </si>
  <si>
    <t>Registra as demais contribuições previdenciárias de benefícios arrecadados pelo Tesouro Estadual ou Municipal que não se enquadrem em outra natureza de receita mais específica, as quais foram previstas em leis.</t>
  </si>
  <si>
    <t>Demais Contribuições Sociais</t>
  </si>
  <si>
    <t>Agrega quaisquer outras contribuições sociais que não se enquadrem nos itens anteriores.</t>
  </si>
  <si>
    <t xml:space="preserve"> Demais Contribuições Sociais Não Arrecadadas e Não Projetadas pela RFB</t>
  </si>
  <si>
    <t>Registra contribuições sociais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</si>
  <si>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 Parcelamentos Não Arrecadadas e Não Projetadas pela RFB - Parcelamentos</t>
  </si>
  <si>
    <t>Registra o parcelamento de débitos de quaisquer outras contribuições sociais que não se enquadrem nos itens anteriores.</t>
  </si>
  <si>
    <t>Demais Contribuições Sociais – Arrecadadas e Projetadas pela RFB</t>
  </si>
  <si>
    <t>Registra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</si>
  <si>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 Arrecadadas e Projetadas pela RFB - Parcelamentos</t>
  </si>
  <si>
    <t>Registra os parcelamentos de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</si>
  <si>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</si>
  <si>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</si>
  <si>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Outras Contribuições Econômicas</t>
  </si>
  <si>
    <t>Agrega as receitas originadas de contribuições econômicas que não se enquadram nos itens anteriores.</t>
  </si>
  <si>
    <t>Outras Contribuições Econômicas – Não Arrecadadas e Não Projetadas pela RFB</t>
  </si>
  <si>
    <t>Registra contribuições econômicas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</si>
  <si>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Outras Contribuições Econômicas – Arrecadadas e Projetadas pela RFB</t>
  </si>
  <si>
    <t>Registra contribuições econômicas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</si>
  <si>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Contribuições para Entidades Privadas de Serviço Social e de Formação Profissional</t>
  </si>
  <si>
    <t>Agrega as receitas decorrentes das contribuições, bem como dos respectivos adicionais, arrecadados em favor das entidades privadas de serviço social, de apoio e de formação profissional.</t>
  </si>
  <si>
    <t>Registra as receitas decorrentes das contribuições, bem como dos respectivos adicionais, arrecadados em favor das entidades privadas de serviço social, de apoio e de formação profissional.</t>
  </si>
  <si>
    <t>Contribuição para o Custeio do Serviço de Iluminação Pública</t>
  </si>
  <si>
    <t>Registra a receita decorrente da contribuição para o custeio do serviço de iluminação pública.</t>
  </si>
  <si>
    <t>Agrega a receita decorrente da contribuição para o custeio do serviço de iluminação pública.</t>
  </si>
  <si>
    <t>Receita Patrimonial</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</si>
  <si>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</si>
  <si>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</si>
  <si>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</si>
  <si>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</si>
  <si>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</si>
  <si>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</si>
  <si>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Registra as receitas que se originaram da exploração do patrimônio imobiliário do Estado, como, por exemplo, as provenientes de aluguéis e arrendamentos, dentre outras.</t>
  </si>
  <si>
    <t>Foros, Laudêmios e Tarifas de Ocupação</t>
  </si>
  <si>
    <t>Registra as receitas que se originaram da exploração do patrimônio imobiliário do Estado, como, por exemplo, foros, laudêmios, tarifas de ocupação de terrenos, tarifas de ocupação de imóveis.</t>
  </si>
  <si>
    <t>Concessão, Permissão, Autorização ou Cessão do Direito de Uso de Bens Imóveis Públicos</t>
  </si>
  <si>
    <t>Registra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</si>
  <si>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Concessão, Permissão, Autorização ou Cessão do Direito de Uso de Bens Imóveis Públicos - Geral</t>
  </si>
  <si>
    <t>Registra o ingresso de recursos oriundos da concessão, permissão, autorização ou cessão do direito de uso, onerosos, quando decorrentes de esforço próprio de entidade pública na exploração econômica do patrimônio próprio.</t>
  </si>
  <si>
    <t>Portaria SOF/MPO nº 25, de 13 de fevereiro de 2025</t>
  </si>
  <si>
    <t>SIM</t>
  </si>
  <si>
    <t>Outras Receitas Imobiliárias</t>
  </si>
  <si>
    <t>Registra receitas oriundas da exploração do patrimônio imobiliário do Estado que não tenham se enquadrado nos itens anteriores.</t>
  </si>
  <si>
    <t>Valores Mobiliários</t>
  </si>
  <si>
    <t>Agrega as receitas decorrentes de valores mobiliários.</t>
  </si>
  <si>
    <t>Juros e Correções Monetárias</t>
  </si>
  <si>
    <t>Agrega as receitas decorrentes de juros e correções monetárias</t>
  </si>
  <si>
    <t>Remuneração de Depósitos Bancários</t>
  </si>
  <si>
    <t>Registra as receitas decorrentes de juros e correções monetárias incidentes sobre depósitos bancários</t>
  </si>
  <si>
    <t>Remuneração de Depósitos Bancários - Geral</t>
  </si>
  <si>
    <t>Registra o ingresso de receitas oriundas de remunerações auferidas sobre recursos próprios de empresas públicas, autarquias e fundações públicas, fundos por elas administrados, bem como órgãos da Administração Pública Federal direta, mantidos na Conta Única do Tesouro Nacional em aplicações a prazo definido ou em aplicações diárias (nesse último caso, mediante autorização legislativa), assim como as remunerações de recursos que, frente a autorização legislativa específica, encontram-se depositados em bancos públicos e/ou instituições financeiras oficiais.</t>
  </si>
  <si>
    <t>Remuneração de Depósitos Bancários - Salário Educação</t>
  </si>
  <si>
    <t>Registra o ingresso de receitas oriundas de juros e correções monetárias incidentes sobre depósitos do salário-educação em instituições financeiras.</t>
  </si>
  <si>
    <t>Remuneração de Depósitos Especiais</t>
  </si>
  <si>
    <t>Registra a receita oriunda de juros e correções monetárias auferidos sobre depósitos especiais.</t>
  </si>
  <si>
    <t>Remuneração de Saldos de Recursos Não-Desembolsados</t>
  </si>
  <si>
    <t>Registra a receita oriunda de juros e correções monetárias auferidos sobre saldos de recursos não desembolsados.</t>
  </si>
  <si>
    <t>Remuneração dos Recursos do Regime Próprio de Previdência Social - RPPS</t>
  </si>
  <si>
    <t>Registra recursos oruindos dos rendimentos auferidos decorrentes da aplicação de recursos do RPPS no mercado financeiro, em fundos de renda fixa, de renda variável, ou em fundos imobiliários.</t>
  </si>
  <si>
    <t>Juros de Títulos de Renda</t>
  </si>
  <si>
    <t>Registra recursos oriundos de juros de título de renda, provenientes de aplicações no mercado financeiro. Inclui o resultado das aplicações em títulos públicos.</t>
  </si>
  <si>
    <t>Juros sobre o Capital Próprio</t>
  </si>
  <si>
    <t>Registra recursos provenientes do pagamento à União, aos estados, ao DF e aos municípios, em face dos lucros obtidos pelas empresas estatais a título de Juros sobre o Capital Próprio. A exemplo dos dividendos, juros sobre o capital próprio são valores pagos pelas empresas em virtude de lucros obtidos. Trata-se, portanto, de receita primária.</t>
  </si>
  <si>
    <t>Dividendos</t>
  </si>
  <si>
    <t>Agrega as receitas decorrente de dividendos.</t>
  </si>
  <si>
    <t>Registra as receitas decorrente de dividendos.</t>
  </si>
  <si>
    <t>Dividendos - Demais</t>
  </si>
  <si>
    <t>Registra o ingresso de receitas de dividendos de entidades como fundos e autarquias, exceto FRGPS.</t>
  </si>
  <si>
    <t>Participações</t>
  </si>
  <si>
    <t>Agrega receitas atribuíveis à União, provenientes da participação societária nos resultados de empresas.</t>
  </si>
  <si>
    <t>Registra receitas atribuíveis à União, provenientes da participação societária nos resultados de empresas.</t>
  </si>
  <si>
    <t>Outros Valores Mobiliários</t>
  </si>
  <si>
    <t>Agrega as receitas de valores mobiliários não classificadas nos itens anteriores.</t>
  </si>
  <si>
    <t>Registra as receitas de valores mobiliários não classificadas nos itens anteriores.</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</si>
  <si>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</si>
  <si>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</si>
  <si>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</si>
  <si>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</si>
  <si>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</si>
  <si>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Registra receitas decorrentes da delegação (mediante Concessão, Permissão ou Autorização) para o setor privado ou outros entes estatais prestarem serviços públicos de transporte rodoviário.</t>
  </si>
  <si>
    <t>Delegação para a Prestação dos Serviços de Transporte Aquaviário</t>
  </si>
  <si>
    <t>Registra receitas decorrentes da delegação (mediante Concessão, Permissão ou Autorização) para o setor privado ou outros entes estatais prestarem serviços públicos de transporte aquaviário.</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</si>
  <si>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</si>
  <si>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</si>
  <si>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</si>
  <si>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</si>
  <si>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</si>
  <si>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Registra receitas decorrentes da delegação para o setor privado explorar serviços públicos de infraestrutura de Transporte Rodoviário, mediante Concessão, Permissão ou Autorização.</t>
  </si>
  <si>
    <t>Delegação para Exploração da Infraestrutura de Transporte Rodoviário para os Estados, Distrito Federal e Municípios</t>
  </si>
  <si>
    <t>Registra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</si>
  <si>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Delegação para Exploração da Infraestrutura de Transporte Aquaviário</t>
  </si>
  <si>
    <t>Registra receitas decorrentes da delegação para o setor privado explorar serviços públicos de infraestrutura de Transporte Aquaviário, mediante Concessão, Permissão ou Autorização.</t>
  </si>
  <si>
    <t>Delegação dos Serviços de Saneamento Básico</t>
  </si>
  <si>
    <t xml:space="preserve">Agrega receitas originadas de delegação para prestação de serviços de Saneamento Básico, compreendendo infraestruturas e instalações operacionais de abastecimento de água, esgotamento sanitário, limpeza urbana e manejo de resíduos sólidos e drenagem e manejo das águas pluviais urbanas. </t>
  </si>
  <si>
    <t>Delegação dos serviços de abastecimento de água potável</t>
  </si>
  <si>
    <t xml:space="preserve">Registra as receitas originadas de delegação dos serviços públicos de abastecimento de água potável, constituído pelas atividades e pela disponibilização e manutenção de infraestruturas e instalações operacionais necessárias ao abastecimento público de água potável. </t>
  </si>
  <si>
    <t>Delegação dos serviços de esgotamento sanitário</t>
  </si>
  <si>
    <t xml:space="preserve">Registra as receitas originadas de delegação dos serviços públicos de esgotamento sanitário, constituído pelas atividades e pela disponibilização e manutenção de infraestruturas e instalações operacionais necessárias à coleta, ao transporte, ao tratamento e à disposição final adequados dos esgotos sanitários. </t>
  </si>
  <si>
    <t>Delegação dos serviços de limpeza urbana e manejo de resíduos sólidos</t>
  </si>
  <si>
    <t>Registra as receitas originadas de delegação dos serviços públicos de limpeza urbana e manejo de resíduos sólidos, constituídos pelas atividades e pela disponibilização e manutenção de infraestruturas e instalações operacionais de coleta, varrição manual e mecanizada, asseio e conservação urbana, transporte, transbordo, tratamento e destinação final ambientalmente adequada dos resíduos sólidos domiciliares e dos resíduos de limpeza urbana.</t>
  </si>
  <si>
    <t>Delegação dos serviços de drenagem e manejo das águas pluviais urbanas </t>
  </si>
  <si>
    <t>Registra as receitas originadas de delegação dos serviços públicos de drenagem e manejo das águas pluviais urbanas, constituídos pelas atividades, pela infraestrutura e pelas instalações operacionais de drenagem de águas pluviais, transporte, detenção ou retenção para o amortecimento de vazões de cheias, tratamento e disposição final das águas pluviais drenadas, contempladas a limpeza e a fiscalização preventiva das redes.</t>
  </si>
  <si>
    <t>Demais Delegações de Serviços Públicos</t>
  </si>
  <si>
    <t>Agrega demais receitas oriundas da delegação de serviços públicos</t>
  </si>
  <si>
    <t>Outras Delegações de Serviços Públicos</t>
  </si>
  <si>
    <t>Registra receitas decorrentes da delegação para prestação de serviços públicos não abarcadas por códigos específicos.</t>
  </si>
  <si>
    <t>Exploração de Recursos Naturais</t>
  </si>
  <si>
    <t>Agrega as receitas originadas da exploração de recursos naturais.</t>
  </si>
  <si>
    <t>Exploração de Recursos Hídricos</t>
  </si>
  <si>
    <t>Agrega as receitas de compensação financeira pela exploração e utilização de recursos hídricos.</t>
  </si>
  <si>
    <t>Outorga de Direitos de Uso de Recursos Hídricos</t>
  </si>
  <si>
    <t>Registra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</si>
  <si>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Exploração de Outros Recursos Naturais</t>
  </si>
  <si>
    <t>Agrega receitas oriundas da exploração de recursos naturais não listados de forma específica nos códigos de natureza de receita anteriores.</t>
  </si>
  <si>
    <t>Compensações Ambientais</t>
  </si>
  <si>
    <t>Registra receitas oriundas de Compensações Ambientais</t>
  </si>
  <si>
    <t>Outras Delegações para Exploração de Recursos Naturais</t>
  </si>
  <si>
    <t>Registra receitas oriundas da exploração de quaisquer outros recursos naturais não listados em códigos de natureza de receita específicos.</t>
  </si>
  <si>
    <t>Exploração do Patrimônio Intangível</t>
  </si>
  <si>
    <t>Agrega as receitas originadas com a exploração do patrimônio intangível.</t>
  </si>
  <si>
    <t>Outorga de Direito de Uso ou de Exploração de Criação Protegida - Instituição Científica e Tecnológica</t>
  </si>
  <si>
    <t>Registra valores referentes à receita decorrente da celebração de contratos de transferência de tecnologia e de licenciamento para outorga de direito de uso de exploração de criação protegida.</t>
  </si>
  <si>
    <t>Direito de Uso da Imagem e de Reprodução dos Bens do Acervo Patrimonial</t>
  </si>
  <si>
    <t>Registra o valor das receitas provenientes do exercício de atividades que sejam afetas à exploração dos direitos de uso da imagem e de reprodução de bens do acervo patrimonial sob sua jurisdição.</t>
  </si>
  <si>
    <t>Royalties pela Exploração do Patrimônio Genético ou Conhecimento Tradicional Associado</t>
  </si>
  <si>
    <t>Registra os recursos decorrentes da exploração do patrimônio genético ou ao conhecimento tradicional associado</t>
  </si>
  <si>
    <t>Royalties pela Comercialização de Produtos Resultantes de Criação Protegida</t>
  </si>
  <si>
    <t>Registra as receitas oriundas de royalties recebidos por órgãos ou entidades da administração pública direta ou indireta em decorrência da comercialização de produtos que tenham sido desenvolvidos com a utilização de tecnologia por eles desenvolvida.</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</si>
  <si>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</si>
  <si>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</si>
  <si>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</si>
  <si>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</si>
  <si>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Cessão do Direito de Operacionalização de Pagamentos - Poder Judiciário</t>
  </si>
  <si>
    <t>Registra as receitas decorrentes da cessão do direito de operacionalizar pagamentos de determinado órgão ou entidade do Poder Judiciário.</t>
  </si>
  <si>
    <t>Registra receitas decorrentes da cessão do direito de operacionalização de pagamentos no âmbito da administração direta do Poder Executivo da União a instituições financeiras mediante procedimento licitatório.</t>
  </si>
  <si>
    <t>Portaria SOF/MPO Nº 51, DE 11 DE março DE 2025</t>
  </si>
  <si>
    <t>Registra receitas decorrentes da cessão do direito de operacionalização de pagamentos da administração indireta do Poder Executivo da União a instituições financeiras mediante procedimento licitatório.</t>
  </si>
  <si>
    <t>Demais Receitas Patrimoniais</t>
  </si>
  <si>
    <t>Agrega as receitas patrimoniais não classificadas nos itens anteriores, inclusive receitas de aluguéis de bens móveis.</t>
  </si>
  <si>
    <t>Outras Receitas Patrimoniais</t>
  </si>
  <si>
    <t>Registra as receitas patrimoniais não classificadas nos itens anteriores, inclusive receitas de aluguéis de bens móveis.</t>
  </si>
  <si>
    <t>Receita Agropecuária</t>
  </si>
  <si>
    <t>Agrega as receitas decorrentes de atividades de exploração ordenada dos recursos naturais vegetais em ambiente natural e protegido.</t>
  </si>
  <si>
    <t>Registra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</si>
  <si>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Receita Industrial</t>
  </si>
  <si>
    <t>Agrega as receitas decorrentes das atividades industriais.</t>
  </si>
  <si>
    <t>Registra as receitas decorrentes das atividades industriais.</t>
  </si>
  <si>
    <t>Receita de Serviços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</si>
  <si>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</si>
  <si>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</si>
  <si>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</si>
  <si>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Serviços Adninistratrivos e Comerciais Gerais</t>
  </si>
  <si>
    <t>Registra as receitas decorrentes da prestação de serviços administrativos e de serviços comerciais nas diversas áreas de atividade econômica.</t>
  </si>
  <si>
    <t>Inscrição em Concursos e Processos Seletivos</t>
  </si>
  <si>
    <t>Registra as receitas de inscrição em concursos e processos seletivos, inclusive vestibulares realizados pelas instituições de ensino.</t>
  </si>
  <si>
    <t>Serviços de Registro, Certificação e Fiscalização</t>
  </si>
  <si>
    <t>Registra as receitas originadas de procedimentos obrigatórios de registro, certificação, inspeção e fiscalização.</t>
  </si>
  <si>
    <t>Serviços de Informação e Tecnologia</t>
  </si>
  <si>
    <t>Registra as receitas originadas da prestação de serviços relacionados à disponibilização de informações em redes e sistemas de dados em meio digital e à prestação de serviços relacionados ao uso intensivo de tecnologia.</t>
  </si>
  <si>
    <t>Serviços de Operação, Manutenção e Fornecimento de Água</t>
  </si>
  <si>
    <t>Registra as receitas provenientes da prestação de serviços de adução de água bruta, incluindo atividades de operação, manutenção e fornecimento de água.</t>
  </si>
  <si>
    <t>PORTARIA SOF/MPO Nº 440, DE 05 DE DEZEMBRO DE 2024</t>
  </si>
  <si>
    <t>Serviços de Administração Previdenciária</t>
  </si>
  <si>
    <t>Agrega as receitas decorrentes de repasses à administração do regime de previdência, em atendimento às regras previstas na Portaria nº 1.467, de 02 de junho de 2022.</t>
  </si>
  <si>
    <t>Outros Serviços de Administração Previdenciária</t>
  </si>
  <si>
    <t>Registra as receitas decorrentes de serviços prestados pela unidade gestora do RPPS, que não decorram de taxa de administração, em observância ao disposto no §2º do art. 84 da Portaria nº 1.467, de 02 de junho de 2022.</t>
  </si>
  <si>
    <t>Serviços e Atividades Referentes à Navegação e ao Transporte</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</si>
  <si>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</si>
  <si>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Serviços de Transporte de Passageiros ou Mercadorias</t>
  </si>
  <si>
    <t>Registra as receitas originadas da prestação de serviços de transporte. Compreende as atividades de transporte de passageiros ou mercadorias, em todas as modalidades viárias.</t>
  </si>
  <si>
    <t>Serviços Aeroportuários</t>
  </si>
  <si>
    <t>Agrega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</si>
  <si>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Tarifa Aeroportuária</t>
  </si>
  <si>
    <t>Registra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</si>
  <si>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Serviços e Atividades Referentes à Saúde</t>
  </si>
  <si>
    <t>Agrega as receitas originadas de serviços de atendimento à saúde, de caráter especializado ou não, voltados à população em geral ou especificamente aos servidores públicos civis e militares.</t>
  </si>
  <si>
    <t>Serviços de Atendimento à Saúde</t>
  </si>
  <si>
    <t>Serviços Hospitalares</t>
  </si>
  <si>
    <t>Registra as receitas originadas de serviços de atendimento à saúde, de caráter especializado ou não. Compreende a prestação de serviços relacionados à saúde em hospitais e similares, bem como serviços de saúde correlatos.</t>
  </si>
  <si>
    <t>Serviços de Registro, Análise e Controle da Saúde</t>
  </si>
  <si>
    <t>Registra as receitas originadas de serviços de registro de análise e de controle de produtos sujeitos a normas de vigilância sanitária.</t>
  </si>
  <si>
    <t>Serviços Radiológicos e Laboratoriais</t>
  </si>
  <si>
    <t>Registra as receitas originadas de serviços de atendimento à saúde, de caráter especializado ou não. Compreende a prestação de serviços relacionados à saúde com natureza radiológica ou laboratorial.</t>
  </si>
  <si>
    <t>Serviços Ambulatoriais</t>
  </si>
  <si>
    <t>Registra as receitas originadas de serviços de atendimento à saúde, de caráter especializado ou não. Compreende a prestação de serviços relacionados à saúde com natureza ambulatórial.</t>
  </si>
  <si>
    <t>Outros Serviços de Atendimento à Saúde</t>
  </si>
  <si>
    <t>Registra a prestação de outros serviços relacionados à saúde, não especificados anteriormente.</t>
  </si>
  <si>
    <t>Serviços de Assistência à Saúde de Servidores Civis e Militares</t>
  </si>
  <si>
    <t>Agrega as receitas decorrentes da contribuição dos servidores públicos civis ativos, inativos e pensionistas, destinada ao custeio da Assistência à Saúde Suplementar do Servidor Civil, bem como as decorrentes das contribuições mensais obrigatórias dos militares, da ativa e na inatividade, e dos pensionistas dos militares, para a constituição e manutenção dos Fundos de Saúde de cada Força Armada.</t>
  </si>
  <si>
    <t>Serviços de Assistência à Saúde Suplementar de Servidores Civis</t>
  </si>
  <si>
    <t>Registra as receitas decorrentes da contribuição dos servidores públicos civis ativos, inativos e pensionistas, destinada ao custeio da Assistência à Saúde Suplementar do Servidor Civil.</t>
  </si>
  <si>
    <t>Serviços de Assistência à Saúde Suplementar dos Militares</t>
  </si>
  <si>
    <t>RRegistra as receitas decorrentes da contribuição dos servidores públicos militares, destinada ao custeio da Assistência à Saúde Suplementar dos Militares</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</si>
  <si>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</si>
  <si>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</si>
  <si>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</si>
  <si>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Registra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</si>
  <si>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Concessão de Avais, Garantias e Seguros</t>
  </si>
  <si>
    <t>Registra as receitas de natureza não-financeira originadas da concessão de garantias, avais e seguros nas operações de crédito.</t>
  </si>
  <si>
    <t>Outros Serviços</t>
  </si>
  <si>
    <t>Agrega as receitas decorrentes de serviços não relacionados nos itens anteriores.</t>
  </si>
  <si>
    <t>Serviços Sujeitos à Regulação</t>
  </si>
  <si>
    <t>Agrega receitas de serviços sujeitos à regulação por parte do setor público.</t>
  </si>
  <si>
    <t>Serviços de Saneamento Básico – Abastecimento de Água</t>
  </si>
  <si>
    <t>Registra as receitas originadas da prestação de serviços de saneamento básico. Compreende os valores referentes a tarifa de água.</t>
  </si>
  <si>
    <t>Serviços de Saneamento Básico – Esgotamento Sanitário</t>
  </si>
  <si>
    <t>Registra as receitas originadas da prestação de serviços de saneamento básico. Compreende os valores referentes a tarifa de esgotamento sanitário.</t>
  </si>
  <si>
    <t>Serviços de Saneamento Básico – Limpeza Urbana e Manejo de Resíduos Sólidos</t>
  </si>
  <si>
    <t>Registra as receitas originadas da prestação de serviços de saneamento básico. Compreende os valores referentes a tarifa de limpeza urbana e manejo de resíduos sólidos.</t>
  </si>
  <si>
    <t>Serviços de Saneamento Básico – Drenagem e Manejo das Águas Pluviais Urbanas</t>
  </si>
  <si>
    <t xml:space="preserve">Registra as receitas originadas da prestação de serviços de saneamento básico. Compreende os valores referentes a tarifa de Drenagem e Manejo das Águas Pluviais Urbanas </t>
  </si>
  <si>
    <t>Outros Serviços Sujeitos à Regulação</t>
  </si>
  <si>
    <t>Registra as receitas decorrentes da prestação de serviços sujeitos à regulação não especificados anteriormente.  </t>
  </si>
  <si>
    <t>Registra as receitas decorrentes de serviços não relacionados nos itens anteriores.</t>
  </si>
  <si>
    <t>Transferências Correntes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</si>
  <si>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</si>
  <si>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</si>
  <si>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</si>
  <si>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Decorrentes de Participação na Receita da União</t>
  </si>
  <si>
    <t>Registra as receitas provenientes de recursos financeiros recebidos da União ou de suas entidades, decorrentes de doações, contratos, convênios, acordos, ajustes, termos de parceria ou outros instrumentos, quando destinados a atender despesas classificáveis como correntes.</t>
  </si>
  <si>
    <t>Cota-Parte do Fundo de Participação dos Estados e do Distrito Federal - FPE</t>
  </si>
  <si>
    <t>Registra o valor total das receitas recebidas por meio de cota-parte do fundo participação dos Estados e Distrito Federal.</t>
  </si>
  <si>
    <t>Cota-Parte do Fundo de Participação dos Municípios - FPM</t>
  </si>
  <si>
    <t>Registra o valor total das receitas recebidas por meio de cota-parte do Fundo de Participação dos Municípios (FPM).</t>
  </si>
  <si>
    <t>Cota-Parte do Fundo de Participação dos Municípios - Cota Mensal</t>
  </si>
  <si>
    <t>Registra o valor total das receitas recebidas por meio de cota-parte do Fundo de Participação dos Municípios (FPM), referente à alínea “b” do inciso I do art. 159 da Constituição Federal.</t>
  </si>
  <si>
    <t>Cota-Parte do Fundo de Participação do Municípios -  Cotas Extraordinárias</t>
  </si>
  <si>
    <t>Registra o valor total das receitas recebidas por meio de cota do Fundo de Participação dos Municípios (FPM), referentes as cotas extraordiniárias, conforme as alíneas "d", "e", "f" do inciso I do art. 159 da Constituição Federal.</t>
  </si>
  <si>
    <t>Cota-Parte do Imposto Sobre a Propriedade Territorial Rural</t>
  </si>
  <si>
    <t>Registra o valor total das receitas recebidas por meio de transferências do imposto sobre a propriedade territorial rural.</t>
  </si>
  <si>
    <t>Cota-Parte do Imposto Sobre Produtos Industrializados - Estados Exportadores de Produtos Industrializados</t>
  </si>
  <si>
    <t>Registra recebidos em decorrência da transferência constitucional do imposto sobre produtos industrializados.</t>
  </si>
  <si>
    <t>Cota-Parte da Contribuição de Intervenção no Domínio Econômico</t>
  </si>
  <si>
    <t xml:space="preserve">Registra o valor das receitas recebidas pelos Estados por meio de transferências constitucionais da contribuição de intervenção no domínio econômico (Emenda Constitucional nº 42, de 19/12/2003). </t>
  </si>
  <si>
    <t>Cota-Parte do Imposto Sobre Operações de Crédito, Câmbio e Seguro, ou Relativas a Títulos ou Valores Mobiliários - Comercialização do Ouro</t>
  </si>
  <si>
    <t>Registra o valor total das receitas recebidas por meio de cota-parte imposto sobre operações crédito câmbio e seguros.</t>
  </si>
  <si>
    <t>Repasse da União para Foros, Laudêmios e Tarifas de Ocupação</t>
  </si>
  <si>
    <t>Registra o valor dos recursos repassados aos Municípios e ao Distrito Federal referentes ao percentual arrecadado com a cobrança de taxa de ocupação, foro e laudêmio onde estão localizados os imóveis que deram origem à cobrança.          </t>
  </si>
  <si>
    <t>Transferências Decorrentes de Participação em Outras Receitas de Impostos da União</t>
  </si>
  <si>
    <t>Registra o valor de transferências decorrentes da participação em receitas de impostos da União, não especificadas anteriormente, conforme definido em legislação.</t>
  </si>
  <si>
    <t>Transferências das Compensações Financeiras pela Exploração de Recursos Naturais</t>
  </si>
  <si>
    <t>Agrega o valor da arrecadação de receita de transferência da compensação financeira pela exploração de recursos naturais.</t>
  </si>
  <si>
    <t>Cota-parte da Compensação Financeira pela Exploração de Recursos Hídricos</t>
  </si>
  <si>
    <t>Registra o valor da arrecadação da receita da cota-parte da compensação financeira de recursos hídricos, para fins de geração de energia elétrica.</t>
  </si>
  <si>
    <t>Cota-parte da Compensação Financeira pela Exploração de Recursos Minerais - CFEM</t>
  </si>
  <si>
    <t>Registra o valor da arrecadação da receita da cota-parte da compensação financeira de recursos minerais, para fins de aproveitamento econômico.</t>
  </si>
  <si>
    <t>Cota-parte da Compensação Financeira pela Produção de Petróleo</t>
  </si>
  <si>
    <t>Agrega o valor da arrecadação de receita com a cota-parte royalties pelo excedente da produção do petróleo.</t>
  </si>
  <si>
    <t>Cota-parte da Compensação Financeira pela Produção de Petróleo - Lei nº 7.990/89</t>
  </si>
  <si>
    <t>Registra o valor da arrecadação da receita com a cota-parte royalties – compensação financeira pela produção de petróleo.</t>
  </si>
  <si>
    <t>Cota-parte pelo Excedente da Produção do Petróleo - Lei nº 9.478/97, artigo 49, I e II</t>
  </si>
  <si>
    <t>Registra o valor da arrecadação de receita com a cota-parte royalties pelo excedente da produção do petróleo.</t>
  </si>
  <si>
    <t>Cota-parte pela Participação Especial - Lei nº 9.478/97, artigo 50</t>
  </si>
  <si>
    <t>Registra o valor da arrecadação de receita com a cota-parte royalties pela participação especial prevista na Lei nº 9.478/97, art. 50.</t>
  </si>
  <si>
    <t>Cota-Parte do Fundo Especial do Petróleo - FEP</t>
  </si>
  <si>
    <t>Registra o valor da arrecadação de receita de transferência da cota-parte do Fundo Especial do Petróleo – FEP.</t>
  </si>
  <si>
    <t>Cota-parte do bônus de assinatura de contrato de partilha de produção</t>
  </si>
  <si>
    <t>Registra o valor da arrecadação de receita com a cota-parte do bônus de assinatura de contrato de partilha de produção</t>
  </si>
  <si>
    <t>Outras Transferências decorrentes de Compensação Financeira pela Exploração de Recursos Naturais</t>
  </si>
  <si>
    <t>Registra o valor da arrecadação de receita com outras transferências decorrentes de compensação financeira proveniente da exploração de recursos naturais.</t>
  </si>
  <si>
    <t>Transferências de Recursos do Sistema Único de Saúde - SUS</t>
  </si>
  <si>
    <t xml:space="preserve">Agrega o valor total das transferências de recursos do Sistema Único de Saúde - SUS </t>
  </si>
  <si>
    <t>Transferências de Recursos do Sistema Único de Saúde - SUS - Repasses Fundo a Fundo - Bloco de Manutenção das Ações e Serviços Públicos de Saúde</t>
  </si>
  <si>
    <t>Agrega o valor total das transferências correntes oriundas do Fundo Nacional de Saúde referentes ao bloco de manutenção das ações e serviços públicos de saúde, recebidos pelos Fundos de Saúde dos Estados, do Distrito Federal e dos Municípios.</t>
  </si>
  <si>
    <t>Transferências de Recursos do Bloco de Manutenção das Ações e Serviços Públicos de Saúde - Atenção Primária</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</si>
  <si>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primária em saúde.</t>
  </si>
  <si>
    <t>Transferências de Recursos do Bloco de Manutenção das Ações e Serviços Públicos de Saúde - Atenção Especializada</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</si>
  <si>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especializada em saúde.</t>
  </si>
  <si>
    <t>Transferências de Recursos do Bloco de Manutenção das Ações e Serviços Públicos de Saúde - Vigilância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</si>
  <si>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assistência farmacêutica.</t>
  </si>
  <si>
    <t>Transferências de Recursos do Bloco de Manutenção das Ações e Serviços Públicos de Saúde - Assistência Farmacêutica</t>
  </si>
  <si>
    <t>Registra o valor total de transferências correntes do bloco de manutenção das ações e serviços públicos de saúde do Fundo Nacional de Saúde (União) recebidos pelos Fundos de Saúde dos Estados, do Distrito Federal e dos Municípios, referentes a gastos com vigilância em saúde.</t>
  </si>
  <si>
    <t>Transferências de Recursos do Bloco de Manutenção das Ações e Serviços Públicos de Saúde - Gestão do SUS</t>
  </si>
  <si>
    <t>Registra o valor total de transferências correntes do bloco de manutenção das ações e serviços públicos de saúde do Fundo Nacional de Saúde (União) recebidos pelos Fundos de Saúde dos Estados, do Distrito Federal e dos Municípios, referentes a gastos com gestão do SUS.</t>
  </si>
  <si>
    <t>Transferências de Recursos do Bloco de Manutenção das Ações e Serviços Públicos de Saúde - Outros Programas</t>
  </si>
  <si>
    <t>Registra o valor total de transferências correntes do bloco de manutenção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</si>
  <si>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Repasses Fundo a Fundo - Bloco de Estruturação da Rede de Serviços Públicos de Saúde</t>
  </si>
  <si>
    <t>Agrega o valor total das transferências correntes oriundas do Fundo Nacional de Saúde referentes ao bloco de estruturação da rede de serviços públicos de saúde, recebidos pelos Fundos de Saúde dos Estados, do Distrito Federal e dos Municípios.</t>
  </si>
  <si>
    <t>Transferências de Recursos do Bloco de Estruturação da Rede de Serviços Públicos de Saúde - Atenção Primária</t>
  </si>
  <si>
    <t>Registra o valor das transferências correntes da União recebidas pelos Estados, Distrito Federal e Municípios, referentes ao bloco de estruturação da rede de serviços do Sistema Único de Saúde – SUS, destinados à atenção primária em saúde.</t>
  </si>
  <si>
    <t>Transferências de Recursos do Bloco de Estruturação da Rede de Serviços Públicos de Saúde - Atenção Especializada</t>
  </si>
  <si>
    <t>Registra o valor das transferências correntes da União recebidas pelos Estados, Distrito Federal e Municípios, referentes ao bloco de estruturação da rede de serviços do Sistema Único de Saúde – SUS, destinados à atenção especializada em saúde.</t>
  </si>
  <si>
    <t>Transferências de Recursos do Bloco de Estruturação da Rede de Serviços Públicos de Saúde - Vigilância em Saúde</t>
  </si>
  <si>
    <t>Registra o valor das transferências correntes da União recebidas pelos Estados, Distrito Federal e Municípios, referentes ao bloco de estruturação da rede de serviços do Sistema Único de Saúde – SUS, destinados à Vigilância em Saúde.</t>
  </si>
  <si>
    <t>Transferências de Recursos do Bloco de Estruturação da Rede de Serviços Públicos de Saúde - Assistência Farmacêutica</t>
  </si>
  <si>
    <t>Registra o valor das transferências correntes da União recebidas pelos Estados, Distrito Federal e Municípios, referentes ao bloco de estruturação da rede de serviços do Sistema Único de Saúde – SUS, destinados à Assistência Farmacêutica</t>
  </si>
  <si>
    <t>Transferências de Recursos do Bloco de Estruturação da Rede de Serviços Públicos de Saúde - Gestão do SUS</t>
  </si>
  <si>
    <t>Registra o valor das transferências correntes da União recebidas pelos Estados, Distrito Federal e Municípios, referentes ao bloco de estruturação da rede de serviços do Sistema Único de Saúde – SUS, destinados à Gestão do SUS.</t>
  </si>
  <si>
    <t>Transferências de Recursos do Bloco de Estruturação da Rede de Serviços Públicos de Saúde - Outros Programas</t>
  </si>
  <si>
    <t>Registra o valor das transferências correntes da União recebidas pelos Estados, Distrito Federal e Municípios, referentes ao bloco de estruturação da rede de serviços do Sistema Único de Saúde – SUS, destinados a outros programas não especificados nas classificações anteriores.</t>
  </si>
  <si>
    <t>Outras Transferências de Recursos do Sistema Único de Saúde - SUS</t>
  </si>
  <si>
    <t>Registra o valor das transferências correntes da União recebidas pelos Estados, Distrito Federal e Municípios, referentes ao bloco de estruturação da rede de serviços do Sistema Único de Saúde – SUS, não detalhadas anteriormente.</t>
  </si>
  <si>
    <t>Transferências de Recursos do Fundo Nacional do Desenvolvimento da Educação - FNDE</t>
  </si>
  <si>
    <t>Agrega o valor total dos recursos de transferências da União recebidos pelos Estados, Distrito Federal e Municípios, relativos ao Fundo Nacional do Desenvolvimento da Educação – FNDE, compreendendo os repasses referentes ao salário-educação e demais programas do FNDE.</t>
  </si>
  <si>
    <t>Transferências do Salário-Educação</t>
  </si>
  <si>
    <t>Registra o valor dos recursos de transferência da União para os Estados, Distrito Federal e Municípios a título de Salário-Educação, na forma da Lei 10.832/03.</t>
  </si>
  <si>
    <t>Transferências Diretas do FNDE referentes ao Programa Dinheiro Direto na Escola - PDDE</t>
  </si>
  <si>
    <t xml:space="preserve">Registra o valor dos recursos de transferências da União aos Estados, Distrito Federal e Municípios referentes ao Programa Dinheiro Direto na Escola – PDDE. </t>
  </si>
  <si>
    <t>Transferências referentes ao Programa Nacional de Alimentação Escolar - PNAE</t>
  </si>
  <si>
    <t>Registra o valor dos recursos de transferências da União aos Estados, Distrito Federal e Municípios, referentes ao Programa Nacional de Alimentação Escolar – PNAE.</t>
  </si>
  <si>
    <t>Transferências referentes ao Programa Nacional de Apoio ao Transporte do Escolar - PNATE</t>
  </si>
  <si>
    <t>Registra o valor dos recursos de transferências da União aos Estados, Distrito Federal e Municípios, referentes ao Programa Nacional de Apoio ao Transporte Escolar – PNATE . Lei nº 10.880, de 09/06/04.</t>
  </si>
  <si>
    <t>Transferências referentes ao Programa Nacional de Inclusão de Jovens - Projovem</t>
  </si>
  <si>
    <t>Agrega o valor dos recursos de transferências da União aos Estados, Distrito Federal e Municípios, referentes ao Programa Nacional de Inclusão de Jovens – Projovem.</t>
  </si>
  <si>
    <t>Transferências referentes ao Programa Nacional de Inclusão de Jovens - Projovem Urbano</t>
  </si>
  <si>
    <t>Registra o valor dos recursos de transferências da União aos Estados, Distrito Federal e Municípios, referentes ao Programa Nacional de Inclusão de Jovens - Projovem Urbano. Lei nº 11.692, de 10 de junho de 2008.</t>
  </si>
  <si>
    <t>Transferências referentes ao Programa Nacional de Inclusão de Jovens - Projovem Campo</t>
  </si>
  <si>
    <t>Registra o valor dos recursos de transferências da União aos Estados, Distrito Federal e Municípios, referentes ao Programa Nacional de Inclusão de Jovens - Projovem Campo. Lei nº 11.692, de 10 de junho de 2008.</t>
  </si>
  <si>
    <t>Transferências referentes ao Programa Brasil Alfabetizado - PBA</t>
  </si>
  <si>
    <t>Registra o valor dos recursos de transferências da União aos Estados, Distrito Federal e Municípios, referentes ao Programa Brasil Alfabetizado - PBA . Lei n° 10.880, de 09 de junho de 2004.</t>
  </si>
  <si>
    <t>Transferências referentes ao Programa de Apoio aos Sistemas de Ensino para Atendimento à Educação de Jovens e Adultos - PEJA</t>
  </si>
  <si>
    <t>Registra o valor dos recursos de transferências da União aos Estados, Distrito Federal e Municípios, referentes ao Programa de Apoio aos Sistemas de Ensino para Atendimento à Educação de Jovens e Adultos - PEJA. Lei n° 10.880, de 9 de junho de 2004.</t>
  </si>
  <si>
    <t>Transferências referentes ao Programa Nacional de Saúde do Escolar - PNSE</t>
  </si>
  <si>
    <t>Registra o valor dos recursos de transferências da União aos Estados, Distrito Federal e Municípios, referentes ao Programa Nacional de Saúde do Escolar.</t>
  </si>
  <si>
    <t>Transferências referentes ao Programa de Apoio a Aquisição de Equipamentos para a Rede Pública de Ensino Fundamental</t>
  </si>
  <si>
    <t>Registra o valor dos recursos de transferências da União aos Estados, Distrito Federal e Municípios, referentes ao Programa de Apoio a Aquisição de Equipamentos para a Rede Pública de Ensino Fundamental.</t>
  </si>
  <si>
    <t>Transferências referentes ao Programa de Apoio à Reestruturação da Rede Física Pública da Educação Básica - REESTFÍSICA</t>
  </si>
  <si>
    <t>Registra o valor dos recursos de transferências da União aos Estados, Distrito Federal e Municípios, referentes ao Programa de Apoio à Reestruturação da Rede Física Pública da Educação Básica – REESTFÍSICA.</t>
  </si>
  <si>
    <t>Outras Transferências Diretas do Fundo Nacional do Desenvolvimento da Educação - FNDE</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</si>
  <si>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</si>
  <si>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Transferências de Recursos da Complementação da União ao Fundo de Manutenção e Desenvolvimento da Educação Básica e de Valorização dos Profissionais da Educação - FUNDEB</t>
  </si>
  <si>
    <t>Agrega o valor total dos recursos de transferências da União para complementação do FUNDEB, recebidos pelos Estados, Distrito Federal e Municípios, não podendo ser utilizado este item para o registro do ganho apurado nas operações do FUNDEB.</t>
  </si>
  <si>
    <t>Transferências de Recursos de Complementação da União ao Fundeb – VAAT</t>
  </si>
  <si>
    <t>Registra o valor recebido a título da complementação efetuada pela União ao Fundeb na modalidade Valor Anual Total por Aluno (VAAT), conforme art. 5º, II e art. 6º, II da Lei nº 14.113/2020. </t>
  </si>
  <si>
    <t>Transferências de Recursos de Complementação da União ao Fundeb – VAAF</t>
  </si>
  <si>
    <t>Registra o valor recebido a título da complementação efetuada pela União ao Fundeb na modalidade Valor Anual por Aluno (VAAF), conforme art. 5º, I e art. 6º, I da Lei nº 14.113/2020. </t>
  </si>
  <si>
    <t>Transferências de Recursos de Complementação da União ao Fundeb – VAAR</t>
  </si>
  <si>
    <t>Registra o valor recebido a título da complementação efetuada pela União ao Fundeb na modalidade VAAR, conforme art. 5º, III e art. 6º, III da Lei nº 14.113/2020. </t>
  </si>
  <si>
    <t>Transferências de Recursos do Fundo Nacional de Assistência Social - FNAS</t>
  </si>
  <si>
    <t>Agrega o valor total dos recursos de transferências correntes da União recebidos pelos Estados, Distrito Federal e Municípios, referentes ao Fundo Nacional de Assistência Social – FNAS.</t>
  </si>
  <si>
    <t>Registra o valor total dos recursos de transferências correntes da União recebidos pelos Estados, Distrito Federal e Municípios, referentes ao Fundo Nacional de Assistência Social – FNAS.</t>
  </si>
  <si>
    <t>Transferências de Convênios da União e de Suas Entidades</t>
  </si>
  <si>
    <t>Agrega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</si>
  <si>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para o Sistema Único de Saúde - SUS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</si>
  <si>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</si>
  <si>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Destinadas a Programas de Educação</t>
  </si>
  <si>
    <t>Registra o valor da receita de transferências de convênios da União destinadas a programas de educação.</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</si>
  <si>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</si>
  <si>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</si>
  <si>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</si>
  <si>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</si>
  <si>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Saneamento Básico</t>
  </si>
  <si>
    <t>Registra o valor da receita de transferências de convênios da União destinadas a programas de saneamento básico.</t>
  </si>
  <si>
    <t>Outras Transferências de Convênios da União e de Suas Entidades</t>
  </si>
  <si>
    <t>Registra o valor da receita de transferências de convênios da União e de suas Entidades não especificados anteriormente.</t>
  </si>
  <si>
    <t>Outras Transferências de Recursos da União e de suas Entidades</t>
  </si>
  <si>
    <t>Agrega o valor total de outras transferências de recursos da União e de suas Entidades</t>
  </si>
  <si>
    <t>Transferências da União a Consórcios Públicos</t>
  </si>
  <si>
    <t>Registra a receita repassada pela União a consórcios públicos, mediante contrato ou outro instrumento.</t>
  </si>
  <si>
    <t>Transferências de Recursos do Fundo Penitenciário Nacional - Fupen</t>
  </si>
  <si>
    <t>Registra o valor da receita das transferências de recursos do Fundo Penitenciário Nacional - Fupen, a título de transferência obrigatória aos Estados, Distrito Federal e Municípios.</t>
  </si>
  <si>
    <t>Transferências de Recursos do Fundo Nacional de Segurança Pública - FNSP</t>
  </si>
  <si>
    <t>Agrega as transferências dos recursos do FNSP destinadas aos Estados, ao Distrito Federal e aos Municípios repassadas aos entes federativos, nos termos da legislação em vigor.</t>
  </si>
  <si>
    <t>Transferências de Recursos do Fundo Nacional de Segurança Pública - FNSP - Obrigatórias</t>
  </si>
  <si>
    <t>Registra as transferências dos recursos do FNSP destinadas aos Estados, ao Distrito Federal e aos Municípios repassadas aos entes federativos, nos termos da legislação em vigor, a título de transferência obrigatória, no mínimo, 50% (cinquenta por cento) dos recursos de que trata a alínea a do inciso II do caput do art. 3º da Lei nº 13.756/2018 para o fundo estadual ou distrital, independentemente da celebração de convênio, de contrato de repasse ou de instrumento congênere.</t>
  </si>
  <si>
    <t>Transferências de Recursos do Fundo Nacional de Segurança Pública - FNSP - Acordadas</t>
  </si>
  <si>
    <t>Registra as transferências dos recursos do FNSP destinadas aos Estados, ao Distrito Federal e aos Municípios repassadas aos entes federativos, nos termos da legislação em vigor, por meio da celebração de convênio, de contrato de repasse ou de instrumento congênere, as demais receitas destinadas ao FNSP e os recursos de que trata a alínea "a" do inciso II do caput do art. 3º da Lei nº 13.756/2018 não transferidos nos termos do disposto no inciso I do caput do artigo 7º da citada lei.</t>
  </si>
  <si>
    <t>Outras Transferências para Segurança Pública</t>
  </si>
  <si>
    <t>Registra as demais transferências para a área de segurança pública que não se enquadrem nos itens de natureza de receita anteriores.</t>
  </si>
  <si>
    <t>Transferências Decorrentes de Decisão Judicial (precatórios) Relativas ao Fundo de Manutenção e Desenvolvimento do Ensino Fundamental e de Valorização do Magistério – FUNDEF</t>
  </si>
  <si>
    <t>Registra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</si>
  <si>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Transferência Especial da União</t>
  </si>
  <si>
    <t>Registra as receitas das transferências da União provenientes de emendas individuais impositivas ao orçamento da União, nos termos do art. 166-A, inciso I, da Constituição Federal.</t>
  </si>
  <si>
    <t>Transferência Obrigatória Decorrente da Lei Complementar nº 176/2020</t>
  </si>
  <si>
    <t>Registra as receitas provenientes das transferências obrigatórias da União, decorrentes do disposto na Lei complementar nº 176, de 29 de dezembro de 2020</t>
  </si>
  <si>
    <t>Transferência de Recursos do Fundo de Amparo ao Trabalhador - FAT</t>
  </si>
  <si>
    <t>Registra as receitas provenientes de transferências recursos do Fundo de Amparo ao Trabalhador - FAT</t>
  </si>
  <si>
    <t>Transferências da Política Nacional Aldir Blanc de Fomento à Cultura - Lei nº 14.399/2022</t>
  </si>
  <si>
    <t>Registra as transferências referentes à Política Nacional Aldir Blanc de Fomento à Cultura - Lei nº 14.399/2022</t>
  </si>
  <si>
    <t>Auxílio Financeiro - Outorga Crédito Tributário ICMS - Art. 5º, Inciso V, EC nº 123/2022</t>
  </si>
  <si>
    <t>Registra as receitas referentes ao auxílio financeiro – Outorga Crédito Tributário ICMS – Art. 5º, Inciso V, EC nº 123/2022</t>
  </si>
  <si>
    <t>Transferência da Compensação Financeira das Perdas com Arrecadação de ICMS - Art. 3º, §4º, LC nº 194/2022</t>
  </si>
  <si>
    <t>Registra a transferência da oompensação financeira das perdas com arrecadação de ICMS- Art. 3º, §4º, LC 194/2022</t>
  </si>
  <si>
    <t xml:space="preserve">Transferência da Compensação Financeira das Perdas com Arrecadação de ICMS referente à apropriação da parcela da CFEM devida a União - Art. 3º, §5º, LC nº 194/2022 </t>
  </si>
  <si>
    <t>Registra a transferência da compensação financeira das perdas com arrecadação de ICMS referente à apropriação da parcela da CFEM devida à União - Art. 3º,  §5º, LC 194/2022</t>
  </si>
  <si>
    <t>Registra o valor total das receitas recebidas por meio de outras transferências da União que não se enquadram nos itens anteriores.</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</si>
  <si>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</si>
  <si>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</si>
  <si>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Participação na Receita dos Estados e Distrito Federal</t>
  </si>
  <si>
    <t>Agrega as receitas transferidas a Municípios em decorrência da participação dos mesmso nas receitas tributárias auferidas por Estados e DF, quando destinadas a atender despesas classificáveis como correntes.</t>
  </si>
  <si>
    <t>Cota-Parte do ICMS</t>
  </si>
  <si>
    <t>Registra o valor da arrecadação de receita de transferência da participação de municípios na arrecadação do Imposto sobre a Circulação de Mercadorias e Prestação de Serviços – ICMS, pelo estado.</t>
  </si>
  <si>
    <t>Cota-Parte do IPVA</t>
  </si>
  <si>
    <t>Registra o valor da arrecadação de receita de transferência da participação de municípios na arrecadação do Imposto sobre a Propriedade de Veículos Automotores – IPVA, pelo estado.</t>
  </si>
  <si>
    <t>Cota-Parte do IPI - Municípios</t>
  </si>
  <si>
    <t>Registra o valor recebido pelo município decorrente da participação deste na Cota-Parte do Estado na arrecadação do Imposto sobre Produtos Industrializados – IPI realizada pela União.</t>
  </si>
  <si>
    <t>Registra o valor total das receitas recebidas pelos Municípios por meio de transferências constitucionais da contribuição de intervenção no domínio econômico (Emenda Constitucional nº 42, de 19/12/2003).</t>
  </si>
  <si>
    <t>Transferências Decorrentes de Participação em Outras Receitas de Impostos dos Estados e do Distrito Federal</t>
  </si>
  <si>
    <t>Registra o valor de transferências decorrentes da participação em receitas de impostos dos Estados e do Distrito Federal, não especificadas anteriormente, conforme definido em legislação.</t>
  </si>
  <si>
    <t xml:space="preserve">Agrega as receitas referentes as transferências das compensações financeiras pela exploração de recursos naturais </t>
  </si>
  <si>
    <t>Cota-parte da Compensação Financeira de Recursos Hídricos</t>
  </si>
  <si>
    <t>Registra o valor da arrecadação da receita com a cota-parte da compensação financeira de recursos hídricos.</t>
  </si>
  <si>
    <t>Cota-parte da Compensação Financeira de Recursos Minerais - CFEM</t>
  </si>
  <si>
    <t>Registra o valor da arrecadação da receita com a cota-parte da compensação financeira de recursos minerais.</t>
  </si>
  <si>
    <t xml:space="preserve">Cota-parte Royalties – Compensação Financeira pela Produção do Petróleo </t>
  </si>
  <si>
    <t>Registra o valor da arrecadação com a cota-parte royalties – compensação financeira pela produção do petróleo.</t>
  </si>
  <si>
    <t>Outras Transferências Decorrentes de Compensações Financeiras</t>
  </si>
  <si>
    <t>Registra o valor da arrecadação de receita com outras transferências decorrentes de compensações financeiras.</t>
  </si>
  <si>
    <t>Agrega os valores das receitas recebidas dos Estados no âmbito do Sistema Único de Saúde – SUS.</t>
  </si>
  <si>
    <t>Registra os valores das receitas recebidas dos Estados no âmbito do Sistema único de Saúde – SUS.</t>
  </si>
  <si>
    <t>Transferências de Convênios dos Estados e DF e de Suas Entidades</t>
  </si>
  <si>
    <t>Agrega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</si>
  <si>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Transferências de Convênios dos Estados e DF para o Sistema Único de Saúde - SUS</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</si>
  <si>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</si>
  <si>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Transferências de Convênios dos Estados Destinadas a Programas de Educação</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</si>
  <si>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</si>
  <si>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Outras Transferências de Convênios dos Estados e DF e de Suas Entidades</t>
  </si>
  <si>
    <t>Registra o valor dos recursos oriundos de convênios firmados, com ou sem contraprestações de serviços com Estados ou com o Distrito Federal e respectivas entidades públicas, para realização de objetivos de interesse comum dos partícipes, destinados a custear despesas correntes,não especificados anteriormente.</t>
  </si>
  <si>
    <t>Outras Transferências dos Estados e Distrito Federal</t>
  </si>
  <si>
    <t>Agrega o valor total de outras transferências de recursos dos Estados e do Distrito Federal.</t>
  </si>
  <si>
    <t>Transferências de Estados a Consórcios Públicos</t>
  </si>
  <si>
    <t>Registra a receita repassada pelos Estados a consórcios públicos, mediante contrato ou outro instrumento.</t>
  </si>
  <si>
    <t>Transferências de Estados destinadas à Assistência Social</t>
  </si>
  <si>
    <t>Registra a receita repassada pelos Estados aos demais entes destinadas à Assistência Social.</t>
  </si>
  <si>
    <t>Transferências de Recursos Destinados a Programas de Educação</t>
  </si>
  <si>
    <t>Registra o valor total dos recursos recebidos pelas demais esferas de governo e respectivas entidades da administração descentralizada, destinados a programas de educação, transferidos pelos Estados, exceto as transferências de convênios</t>
  </si>
  <si>
    <t>Cota-Parte da Transferência da Compensação Financeira das Perdas com Arrecadação de ICMS - LC nº 194/2022</t>
  </si>
  <si>
    <t>Registra o valor referente a cota-parte da transferência da compensação financeira das perdas com arrecadação de ICMS - LC nº 194/2022</t>
  </si>
  <si>
    <t>Outras Transferências dos Estados e DF</t>
  </si>
  <si>
    <t>Registra as receitas de transferências dos Estados e DF, não detalhadas anteriormente.</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</si>
  <si>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</si>
  <si>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</si>
  <si>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Agrega os valores das receitas recebidas dos Municípios no âmbito do Sistema Único de Saúde – SUS.</t>
  </si>
  <si>
    <t>Registra o valor total dos recursos de transferências de municípios para municípios, referente ao Sistema Único de Saúde – SUS, exceto as transferências vinculadas a convênios.</t>
  </si>
  <si>
    <t>Transferências de Convênios dos Municípios e de Suas Entidades</t>
  </si>
  <si>
    <t>Agrega os valores das receitas de transferências de convênios dos Municípios e de suas entidades.</t>
  </si>
  <si>
    <t>Transferências de Convênios dos Municípios para o Sistema Único de Saúde - SUS</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</si>
  <si>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</si>
  <si>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Transferências de Convênios dos Municípios destinadas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</si>
  <si>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</si>
  <si>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Outras Transferências de Convênios dos Municípios e de Suas Entidades</t>
  </si>
  <si>
    <t>Registra o valor dos recursos oriundos de convênios firmados, com ou sem contraprestações de serviços com Municípios e suas entidades públicas, para realização de objetivos de interesse comum dos partícipes, destinados a custear despesas correntes, não especificados anteriormente.</t>
  </si>
  <si>
    <t>Outras Transferências dos Municípios</t>
  </si>
  <si>
    <t>Agrega o valor total de outras transferências de recursos dos Municípios.</t>
  </si>
  <si>
    <t>Transferências de Municípios a Consórcios Públicos</t>
  </si>
  <si>
    <t>Registra a receita repassada pelos Municípios a consórcios públicos, mediante contrato ou outro instrumento.</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</si>
  <si>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</si>
  <si>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Transferências de Instituições Privadas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</si>
  <si>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</si>
  <si>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Convênios de Instituições Privadas para Programas de Saúde</t>
  </si>
  <si>
    <t>Registra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</si>
  <si>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Transferências de Convênios de Instituições Privadas para Programas de Educação</t>
  </si>
  <si>
    <t>Registra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</si>
  <si>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Outras Transferências de Instituições Privadas</t>
  </si>
  <si>
    <t>Registra as receitas provenientes de recursos financeiros recebidos de instituições dotadas de personalidade jurídica de direito privado  quando destinados a atender despesas classificáveis como correntes, não especificados anteriormente.</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</si>
  <si>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</si>
  <si>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</si>
  <si>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Recursos do Fundo de Manutenção e Desenvolvimento da Educação Básica e de Valorização dos Profissionais da Educação - FUNDEB</t>
  </si>
  <si>
    <t>Agrega o valor total dos recursos de transferências recebidos diretamente do FUNDEB, pelos Estados, Distrito Federal e Municípios, independente do valor que foi deduzido no ente para a formação do FUNDEB.</t>
  </si>
  <si>
    <t>Registra o valor total dos recursos de transferências recebidos diretamente do FUNDEB, pelos Estados, Distrito Federal e Municípios, independente do valor que foi deduzido no ente para a formação do FUNDEB.</t>
  </si>
  <si>
    <t>Demais Transferências de Outras Instituições Públicas</t>
  </si>
  <si>
    <t>Agrega o valor da receita de outras transferências multigovernamentais, não classificadas nos itens anteriores.</t>
  </si>
  <si>
    <t>Registra o valor da receita de outras transferências multigovernamentais, não classificadas nos itens anteriores.</t>
  </si>
  <si>
    <t>Transferências do Exterior</t>
  </si>
  <si>
    <t>Agrega as receitas provenientes de recursos financeiros recebidos do exterior, decorrentes de doações, contratos, acordos, ajustes ou outros instrumentos, quando destinados a atender despesas classificáveis como correntes.</t>
  </si>
  <si>
    <t>Transferências de Convênios do Exterior - Programas de Saúde</t>
  </si>
  <si>
    <t>Registra o valor total dos recursos oriundos de convênios firmados com organismos e fundos internacionais, governos estrangeiros e instituições privadas internacionais, especificamente destinados a programas de saúde.</t>
  </si>
  <si>
    <t>Transferências de Convênios do Exterior - Programas de Educação</t>
  </si>
  <si>
    <t>Registra o valor total dos recursos oriundos de convênios firmados com organismos e fundos internacionais, governos estrangeiros e instituições privadas internacionais, especificamente destinados a programas de educação.</t>
  </si>
  <si>
    <t>Outras Transferências do Exterior</t>
  </si>
  <si>
    <t>Registra as receitas provenientes de recursos financeiros recebidos do exterior quando destinados a atender despesas classificáveis como correntes, não especificados anteriormente.</t>
  </si>
  <si>
    <t>Demais Transferências Correntes</t>
  </si>
  <si>
    <t>Agrega as receitas provenientes de demais transferências correntes.</t>
  </si>
  <si>
    <t>Transferências de Pessoas Físicas</t>
  </si>
  <si>
    <t>Agrega as receitas provenientes de recursos financeiros recebidos de pessoas físicas, decorrentes de doações, contratos, acordos, ajustes ou outros instrumentos, quando destinados a atender despesas classificáveis como correntes.</t>
  </si>
  <si>
    <t>Transferências de Pessoas Físicas - Programas de Saúde</t>
  </si>
  <si>
    <t>Registra o valor total dos recursos financeiros recebidos de pessoas físicas, decorrentes de doações, contratos, acordos, ajustes ou outros instrumentos, quando destinados a atender despesas especificamente destinados a programas de saúde.</t>
  </si>
  <si>
    <t>Transferências de Pessoas Físicas - Programas de Educação</t>
  </si>
  <si>
    <t>Registra o valor total dos recursos financeiros recebidos de pessoas físicas, decorrentes de doações, contratos, acordos, ajustes ou outros instrumentos, quando destinados a atender despesas especificamente destinados a programas de educação.</t>
  </si>
  <si>
    <t>Outras Transferências de Pessoas Físicas</t>
  </si>
  <si>
    <t>Registra as receitas provenientes de recursos financeiros recebidos de pessoas físicas quando destinados a atender despesas classificáveis como correntes, não especificados anteriormente.</t>
  </si>
  <si>
    <t>Transferências Provenientes de Depósitos Não Identificados</t>
  </si>
  <si>
    <t>Agrega as receitas provenientes de depósitos não identificados, decorrentes de doações, quando destinados a atender despesas classificáveis como correntes.</t>
  </si>
  <si>
    <t>Registra as receitas provenientes de depósitos não identificados, decorrentes de doações, quando destinados a atender despesas classificáveis como correntes.</t>
  </si>
  <si>
    <t>Outras Transferências Correntes</t>
  </si>
  <si>
    <t>Agrega as receitas provenientes de transferências correntes que não se enquadram nos itens anteriores.</t>
  </si>
  <si>
    <t>Registra as receitas provenientes de transferências correntes não especificados anteriormente.</t>
  </si>
  <si>
    <t>Outras Receitas Correntes</t>
  </si>
  <si>
    <t>Agrega recursos não classificáveis nas origens de receitas correntes anteriores.</t>
  </si>
  <si>
    <t>Multas Administrativas, Contratuais e Judiciais</t>
  </si>
  <si>
    <t>Agrega receitas decorrentes de multas de caráter punitivo aplicadas por órgãos ou entidades.</t>
  </si>
  <si>
    <t>Agrega as receitas oriundas de multas administrativas, contratuais e judiciais.</t>
  </si>
  <si>
    <t>Multas Previstas em Legislação Específica</t>
  </si>
  <si>
    <t>Registra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</si>
  <si>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Multas Previstas na Legislação sobre Defesa dos Direitos Difusos</t>
  </si>
  <si>
    <t>Registra as receitas oriundas de multas aplicadas por infrações à legislação sobre defesa de direitos difusos.</t>
  </si>
  <si>
    <t>Multas por Danos Ambientais</t>
  </si>
  <si>
    <t>Agrega receitas provenientes de multas aplicadas por condutas e atividades lesivas ao meio ambiente.</t>
  </si>
  <si>
    <t>Multas Administrativas por Danos Ambientais</t>
  </si>
  <si>
    <t>Registra receitas provenientes de sanções administrativas derivadas de condutas e atividades lesivas ao meio ambiente aplicadas por órgãos fiscalizadores.</t>
  </si>
  <si>
    <t>Multas Judiciais por Danos Ambientais</t>
  </si>
  <si>
    <t>Registra receitas decorrentes de multas aplicadas por determinação judicial, relativas a condutas e atividades lesivas ao meio ambiente.</t>
  </si>
  <si>
    <t>Multas Aplicadas pelos Tribunais de Contas</t>
  </si>
  <si>
    <t>Registra multas aplicadas por Tribunais de Contas pelo não cumprimento a decisão daqueles Tribunais.</t>
  </si>
  <si>
    <t>Multas Decorrentes de Sentenças Judiciais</t>
  </si>
  <si>
    <t>Registra receitas decorrentes de multas aplicadas no âmbito de processos judiciais.</t>
  </si>
  <si>
    <t>Multas e Juros Previstos em Contratos</t>
  </si>
  <si>
    <t>Registra receitas de multas e juros de mora destinados à indenização pelo atraso no cumprimento de obrigação e multas de caráter punitivo ou moratório decorrentes de inobservância de obrigações contratuais.</t>
  </si>
  <si>
    <t>Multas Previstas na Legislação Anticorrupção</t>
  </si>
  <si>
    <t>Agrega as receitas que se originaram de multas por infrações cometidas por pessoas jurídicas consideradas responsáveis pelos atos lesivos previstos na Lei nº 12.846, de 2013.</t>
  </si>
  <si>
    <t>Multas da Legislação Anticorrupção Oriundas de Processos Administrativos de Responsabilização</t>
  </si>
  <si>
    <t>Registra as receitas que se originaram de multas por infração cometidas por pessoas jurídicas consideradas responsáveis pelos atos lesivos previstos na Lei nº 12.846, de 2013, aplicadas através de Processo Administrativo de Responsabilização - PAR, conforme Art. 6º, inciso I da mencionada lei.</t>
  </si>
  <si>
    <t>Multas da Legislação Anticorrupção Oriundas de Acordos de Leniência</t>
  </si>
  <si>
    <t>Registra as receitas que se originaram de multas por infração cometidas por pessoas jurídicas consideradas responsáveis pelos atos lesivos previstos na Lei nº 12.846, de 2013, aplicadas através do Acordo de Leniência previsto no §2º do art. 16 da Lei nº 12.846, de 2013.</t>
  </si>
  <si>
    <t>Multas Previstas no Código de Trânsito Brasileiro - CTB, em consonância com a PORTARIA SOF/ME Nº 6298, DE 27 DE MAIO DE 2021</t>
  </si>
  <si>
    <t>Indenizações, Restituições e Ressarcimentos</t>
  </si>
  <si>
    <t>Agrega as receitas oriundas de indenizações, restituições e ressarcimentos ao ente público.</t>
  </si>
  <si>
    <t>Indenizações</t>
  </si>
  <si>
    <t>Agrega as receitas advindas da reparação por perdas ou danos causados ao ente público.</t>
  </si>
  <si>
    <t>Indenizações por Danos Causados ao Patrimônio Público</t>
  </si>
  <si>
    <t>Registra o valor dos recursos recebidos como indenização por danos causados ao patrimônio público ou indenização por Posse/Ocupação Ilícita de Bens da União.</t>
  </si>
  <si>
    <t>Indenização por Posse ou Ocupação Ilícita de Bens Públicos</t>
  </si>
  <si>
    <t>Registra o valor das receitas de Indenização por Posse ou Ocupação Ilícita de Bens da União.</t>
  </si>
  <si>
    <t>Indenização por Sinistro</t>
  </si>
  <si>
    <t>Registra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</si>
  <si>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Indenização pela Assistência Médico-Hospitalar</t>
  </si>
  <si>
    <t>Registra as receitas originadas de recursos relativos à indenização pela prestação de assistência médico-hospitalar.</t>
  </si>
  <si>
    <t>Outras Indenizações</t>
  </si>
  <si>
    <t>Registra recursos recebidos como ressarcimento por danos causados ao patrimônio público, não classificado nos itens anteriores.</t>
  </si>
  <si>
    <t>Restituições</t>
  </si>
  <si>
    <t>Agrega recursos referentes a devoluções em decorrência de pagamentos indevidos e reembolso ou retorno de pagamentos efetuados a título de antecipação.</t>
  </si>
  <si>
    <t>Restituição de Convênios</t>
  </si>
  <si>
    <t>Agrega receitas decorrentes da restituição ao concedente ou ao Tesouro do ente, do saldo de recursos de convênios ou instrumentos congêneres realizados, quando da conclusão com sobra de recursos ou em virtude de denúncia, rescisão ou extinção do convênio.</t>
  </si>
  <si>
    <t>Restituição de Convênios - Primárias</t>
  </si>
  <si>
    <t>Registra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</si>
  <si>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Financeiras</t>
  </si>
  <si>
    <t xml:space="preserve">Registra receitas financeiras decorrentes da restituição ao concedente ou ao Tesouro Nacional, do saldo de recursos de convênios ou instrumentos congêneres realizados em fontes primárias ou financeiras de recursos, quando da conclusão, denúncia, rescisão ou extinção do convênio.     </t>
  </si>
  <si>
    <t>Restituição de Benefícios Não Desembolsados</t>
  </si>
  <si>
    <t>Registra receitas decorrentes de restituições, ao órgão concedente, de benefícios que não foram desembolsados em exercícios anteriores, ou mesmo pagos com erro ou fraude.</t>
  </si>
  <si>
    <t>Restituição de Benefícios Previdenciários</t>
  </si>
  <si>
    <t>Registra as receitas provenientes de restituição dos benefícios previdenciários.</t>
  </si>
  <si>
    <t>Restituição de Benefícios Assistenciais</t>
  </si>
  <si>
    <t>Registra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</si>
  <si>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Restituição de Contribuições Previdenciárias Complementares</t>
  </si>
  <si>
    <t>Registra receitas relativas à restituição de contribuições previdenciárias complementares, como no caso de pagamentos por parte da Administração às fundações de previdência privada, relativas aos servidores que se aposentam.</t>
  </si>
  <si>
    <t>Restituição de Despesas de Exercícios Anteriores</t>
  </si>
  <si>
    <t>Agrega o valor de receitas decorrentes de recuperação de despesas efetuadas em exercícios anteriores e canceladas no exercício corrente, provenientes do recebimento de disponibilidades referentes a devoluções de recursos pagos a maior.</t>
  </si>
  <si>
    <t>Registra o valor de receitas decorrentes de recuperação de despesas efetuadas em exercícios anteriores e canceladas no exercício corrente, provenientes do recebimento de disponibilidades referentes a devoluções de recursos pagos a maior</t>
  </si>
  <si>
    <t>Restituição de Despesas Primárias de Exercícios Anteriores</t>
  </si>
  <si>
    <t>Registra o valor de receitas provenientes do cancelamento (restituição/recuperação/devolução) de despesas primárias executadas/pagas em exercícios anteriores, canceladas apenas no exercício corrente</t>
  </si>
  <si>
    <t>Restituição de Despesas Financeiras de Exercícios Anteriores</t>
  </si>
  <si>
    <t>Registra o valor de receitas provenientes do cancelamento (restituição/recuperação/devolução) de despesas financeiras executadas/pagas em exercícios anteriores, canceladas apenas no exercício corrente.</t>
  </si>
  <si>
    <t>Restituição de Recursos de Fomento e de Subvenções Financeiras</t>
  </si>
  <si>
    <t xml:space="preserve">Registra a receita decorrente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   </t>
  </si>
  <si>
    <t>Restituição de Depósitos de Sentenças Judiciais Não Sacados</t>
  </si>
  <si>
    <t>Registra receitas decorrentes de restituições, ao órgão concedente, de depósitos relativos a precatórios e a sentenças de pequeno valor que não foram sacados pelos respectivos beneficiários há mais de dois anos.</t>
  </si>
  <si>
    <t>Restituição de Recursos Transferidos</t>
  </si>
  <si>
    <t>Registra devolução de recursos transferidos.</t>
  </si>
  <si>
    <t>Restituição de Recursos Primários Transferidos</t>
  </si>
  <si>
    <t>Registra devolução de recursos primários transferidos.</t>
  </si>
  <si>
    <t>Registra devolução de recursos financeiros transferidos.</t>
  </si>
  <si>
    <t>Restituições de Recursos Recebidos do SUS</t>
  </si>
  <si>
    <t>Registra as receitas oriundas de restituições ao ente público de recursos do SUS.</t>
  </si>
  <si>
    <t>Restituições de Recursos do FUNDEB</t>
  </si>
  <si>
    <t>Registra as receitas oriundas de restituições ao ente público de recursos do Fundeb que tenham sido utilizados indevidamente ou não tenham sido utilizados.</t>
  </si>
  <si>
    <t>Restituições de Remuneração de Folha de Pagamento - Pessoal Ativo</t>
  </si>
  <si>
    <t>Registra as receitas provenientes da devolução dos recursos relativos à remuneração de pessoal ativo que foram pagos indevidamente ou a maior, referentes a exercícios encerrados.</t>
  </si>
  <si>
    <t>Portaria STN nº 1.458/2025</t>
  </si>
  <si>
    <t>Outras Restituições</t>
  </si>
  <si>
    <t>Registra receitas decorrentes de restituições não classificadas nos itens anteriores.</t>
  </si>
  <si>
    <t>Ressarcimentos</t>
  </si>
  <si>
    <t>Agrega recursos referentes a ressarcimentos recebidos pelo ente público.</t>
  </si>
  <si>
    <t>Ressarcimento por Operadoras de Seguros Privados de Assistência a Saúde</t>
  </si>
  <si>
    <t>Registra receitas de ressarcimentos por operadoras de seguros privados de assistência à saúde.</t>
  </si>
  <si>
    <t>Ressarcimento de Custos</t>
  </si>
  <si>
    <t>Registra receitas oriundas do ressarcimento de custos</t>
  </si>
  <si>
    <t>Reversão de Garantias</t>
  </si>
  <si>
    <t>Registra as receitas relativas à incorporação de valores perdidos em favor da União, quando nos casos de reversão de depósito de garantias, ou outros assemelhados, nos casos relacionados a contratos administrativos.</t>
  </si>
  <si>
    <t>Ressarcimento por Pagamento de Pessoal Cedido</t>
  </si>
  <si>
    <t>Registra as receitas decorrentes de ressarcimento de despesas com a remuneração de pessoal cedido quando esta forma tiver sido acordada, de acordo com a legislação aplicável.</t>
  </si>
  <si>
    <t>Outros Ressarcimentos</t>
  </si>
  <si>
    <t>Registra receitas oriundas de ressarcimentos não previstos nos itens anteriores</t>
  </si>
  <si>
    <t>Bens, Direitos e Valores Incorporados ao Patrimônio Público</t>
  </si>
  <si>
    <t>Agrega receitas oriundas de bens, direitos e valores Incorporados ao patrimônio público.</t>
  </si>
  <si>
    <t>Bens, Direitos e Valores Perdidos em Favor do Poder Público em Crimes Comuns</t>
  </si>
  <si>
    <t>Registra as receitas relativas à alienação de bens, direitos e valores, perdidos em favor da União em decorrência de penas impostas pela prática de crimes comuns.</t>
  </si>
  <si>
    <t>Depósitos Abandonados (Dinheiro e/ou Objetos de Valor)</t>
  </si>
  <si>
    <t>Registra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</si>
  <si>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Receitas Reconhecidas por Força de Decisões Judiciais e de Tribunais Administrativos</t>
  </si>
  <si>
    <t>Registra as receitas que somente passaram a ser reconhecidas como orçamentárias por força de Decisões no âmbito da Justiça ou de Tribunais Administrativos, como por exemplo os Tribunais de Contas dos entes federados.</t>
  </si>
  <si>
    <t>Bens, Direitos e Valores Objeto de Renúncia Voluntária em Acordo de Não Persecução Penal</t>
  </si>
  <si>
    <t>Registra receitas provenientes de renúncia voluntária em acordo de não persecução penal.</t>
  </si>
  <si>
    <t>Bens, Direitos e Valores Perdidos em Favor da União em Crimes de "Lavagem" ou Ocultação de Bens, Direitos e Valores</t>
  </si>
  <si>
    <t>Registra o valor de bens, direitos, e valores declarados perdidos pelo Poder Judiciário federal, bem como daqueles repatriados em decorrência da prática de crimes de "lavagem" ou ocultação de bens, direitos e valores, convertidos em dinheiro.</t>
  </si>
  <si>
    <t>Bens, Direitos e Valores Perdidos em Favor do Poder Público em Crimes Associados ao Tráfico Ilícito de Entorpecentes ou Drogas Afins</t>
  </si>
  <si>
    <t>Registra as receitas provenientes da alienação de bens, direitos e valores que tenham sido objeto de perdimento em favor da União, associados ao tráfico ilícito de entorpecentes e drogas afins, inclusive as glebas de qualquer região ilegais de plantas psicotrópicas.</t>
  </si>
  <si>
    <t>Bens, Direitos e Valores Perdidos em Favor do Poder Público por Demais Infrações ou Crimes Previstos em Legislação Especial</t>
  </si>
  <si>
    <t>Registra receitas que não se enquadrem em nenhuma das outras naturezas de receita específicas existentes na classificação atual e que sejam provenientes do perdimento de bens, direitos e valores em processos judiciais ou administratidos crimes e infrações praticados contra o meio ambiente, os relativos a atividades de garimpo ilegal e à coleta de material científico por estrangeiros, dentre outras práticas ilegais que resultem em tal punição.</t>
  </si>
  <si>
    <t>Multas e Juros de Mora das Receitas de Capital</t>
  </si>
  <si>
    <t>Agrega receitas oriundas de multas e juros decorrentes de receitas de capital.</t>
  </si>
  <si>
    <t>Multas e Juros de Mora das Alienações de Bens Móveis</t>
  </si>
  <si>
    <t>Agrega receitas oriundas de multas e juros decorrentes das alienações de bens móveis.</t>
  </si>
  <si>
    <t>Multas e Juros de Mora de  Títulos Mobiliários</t>
  </si>
  <si>
    <t>Registra as receitas decorrentes de multas e juros de mora pelo pagamento em atraso de alienaões de  Títulos Mobiliários.</t>
  </si>
  <si>
    <t>Multas e Juros de Mora de Alienação de Estoques</t>
  </si>
  <si>
    <t>Agrega receitas oriundas de multas e juros decorrentes da alienação de estoques.</t>
  </si>
  <si>
    <t>Multas e Juros de Mora de Alienação de Estoques - Destinados a Programas Sociais</t>
  </si>
  <si>
    <t>Registra as receitas oriundas de multas e juros decorrentes de alienação de estoques destinados a programas sociais.</t>
  </si>
  <si>
    <t>Multas e Juros de Mora de Alienação de Bens Móveis e Semoventes</t>
  </si>
  <si>
    <t>Registra as receitas oriundas de multas e juros de bens móveis e semoventes</t>
  </si>
  <si>
    <t>Outras Multas e Juros de Mora das Alienações de Bens Móveis</t>
  </si>
  <si>
    <t>Registra as receitas oriundas de multas e juros de bens de alienações de bens móveis, não especificados anteriormente.</t>
  </si>
  <si>
    <t>Multas e Juros de Mora das Alienações de Bens Imóveis</t>
  </si>
  <si>
    <t>Agrega receitas oriundas de multas e juros decorrentes das alienações de bens imóveis.</t>
  </si>
  <si>
    <t>Multas e Juros de Mora das Alienações de Bens Imóveis em Geral</t>
  </si>
  <si>
    <t>Registra as receitas oriundas de multas e juros decorrentes das alienações de bens imóveis em geral.</t>
  </si>
  <si>
    <t>Multas e Juros de Mora do Adicional sobre a Alienação de Bens Imóveis</t>
  </si>
  <si>
    <t>Registra as receitas oriundas de multas e juros de mora do adicional sobre alienações de bens imóveis</t>
  </si>
  <si>
    <t>Outras Multas e Juros de Mora de Alienações de Bens Imóveis</t>
  </si>
  <si>
    <t>Registra as receitas oriundas de multas e juros de bens de alienações de bens imóveis, não especificados anteriormente.</t>
  </si>
  <si>
    <t>Multas e Juros de Mora das Alienações de Bens Intangíveis</t>
  </si>
  <si>
    <t>Agrega  receitas oriundas de multas e juros decorrentes das alienações de bens intangíveis.</t>
  </si>
  <si>
    <t>Multas e Juros da Alienação de Bens Intangíveis</t>
  </si>
  <si>
    <t>Registra as receitas oriundas de multas e juros decorrentes das alienações de bens intangíveis.</t>
  </si>
  <si>
    <t>Multas e Juros de Mora das Amortizações de Empréstimos</t>
  </si>
  <si>
    <t>Agrega receitas oriundas de multas e juros decorrentes das amortizações de empréstimos.</t>
  </si>
  <si>
    <t>Multas e Juros de Mora de Amortização de Empréstimos Contratuais</t>
  </si>
  <si>
    <t>Registra as receitas oriundas de multas e juros decorrentes de amortização de empréstimos contratuais.</t>
  </si>
  <si>
    <t>Multas e Juros de Mora de Amortização de Financiamentos</t>
  </si>
  <si>
    <t>Agrega receitas oriundas de multas e juros decorrentes de amortização de financiamento.</t>
  </si>
  <si>
    <t>Multas e Juros de Mora de Amortização de Financiamentos em Geral</t>
  </si>
  <si>
    <t>Registra as receitas oriundas de multas e juros decorrentes de amortização de financiamento em geral.</t>
  </si>
  <si>
    <t>Multas e Juros de Mora de Amortização de Financiamento Proveniente de Fundo Garantidor</t>
  </si>
  <si>
    <t>Registra as receitas oriundas de multas e juros decorrentes de amortização de financiamento Proveniente de Fundo Garantidor</t>
  </si>
  <si>
    <t>Multas e Juros de Mora de Outras Receitas de Capital</t>
  </si>
  <si>
    <t>Agrega receitas oriundas de multas e juros decorrentes de outras receitas de capital.</t>
  </si>
  <si>
    <t>Registra as receitas oriundas de multas e juros decorrentes de outras receitas de capital.</t>
  </si>
  <si>
    <t>Demais Receitas Correntes</t>
  </si>
  <si>
    <t>Agrega receitas auferidas pela União não abarcadas pelos itens anteriores</t>
  </si>
  <si>
    <t>Registra as receitas provenientes de outras receitas correntes.</t>
  </si>
  <si>
    <t>Aportes Periódicos para Amortização de Déficit Atuarial do Regimes Próprios de Previdência e Sistema de Proteção Social</t>
  </si>
  <si>
    <t>Registra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</si>
  <si>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Compensações Financeiras entre os Regimes de Previdência</t>
  </si>
  <si>
    <t>Registra as receitas relativas a compensações financeiras entre o Regime Geral de Previdência Social e os Regimes Próprios de Previdência dos Servidores e destes entre si.</t>
  </si>
  <si>
    <t>Contrapartida de Subvenções ou Subsídios</t>
  </si>
  <si>
    <t>Registra receitas decorrentes de contrapartida por parte de beneficiários de programas de concessão de subvenções ou subsídios.</t>
  </si>
  <si>
    <t>Variação Cambial</t>
  </si>
  <si>
    <t>Registra o valor total da receita financeira relativa às diferenças, para maior, de câmbio ocorridas em depósitos bancários ou transferências de recursos financeiros em moeda estrangeira.</t>
  </si>
  <si>
    <t>Encargos Legais pela Inscrição em Dívida Ativa e Receitas de Ônus de Sucumbência</t>
  </si>
  <si>
    <t>Agrega as receitas relativas a encargos legais pela inscrição em Dívida Ativa e as receitas de ônus de sucumbência.</t>
  </si>
  <si>
    <t>Encargos Legais pela Inscrição em Dívida Ativa</t>
  </si>
  <si>
    <t>Registra as receitas correspondentes aos encargos legais exigidos na ato da inscrição de créditos em dívida ativa da União, bem como nas hipóteses de cobrança judicial do executado, a serem recolhidas como renda da União.</t>
  </si>
  <si>
    <t>Ônus de Sucumbência</t>
  </si>
  <si>
    <t>Registra as receitas provenientes de sentença judicial que condena o vencido a pagar honorários advocatícios de sucumbência, no caso dos advogados públicos, nos termos do art. 85, caput e § 19, do Código de Processo Civil, Lei nº 13.105, de 16 de março de 2015.</t>
  </si>
  <si>
    <t>Títulos Executivos Extrajudiciais</t>
  </si>
  <si>
    <t>Agrega receitas provenientes de títulos executivos extrajudiciais.</t>
  </si>
  <si>
    <t>Termo de Ajustamento de Conduta - TAC</t>
  </si>
  <si>
    <t>Registra as receitas provenientes de termo de ajustamento de conduta - TAC.</t>
  </si>
  <si>
    <t>Demais Créditos Decorrentes da Revisão de Contratos de Concessão</t>
  </si>
  <si>
    <t>Registra demais créditos ao Poder Concedente, excluídos os provenientes de multas e indenizações,resultado da compensação de haveres e deveres de natureza não tributária no âmbito dos contratos de concessão, incluindo eventual desequilíbrio econômico-financeiro que venha a ser apurado após o termo final dos contratos de concessão.</t>
  </si>
  <si>
    <t>Receitas de Subvenções</t>
  </si>
  <si>
    <t>Registra o valor de recursos recebidos pelo órgão, fundo ou entidade a título de subvenção econômica.</t>
  </si>
  <si>
    <t>Retribuição pela Tributação, Fiscalização, Arrecadação, Cobrança e Recolhimento das Contribuições Sociais de Terceiros</t>
  </si>
  <si>
    <t>Receitas Oriundas de Acordos ou Decisões, Judiciais ou Extrajudiciais</t>
  </si>
  <si>
    <t>Agrega receitas decorrentes de decisão judicial ou negócio jurídico, acordo, convenção, pacto, compromisso, ou qualquer outro instrumento de autocomposição coletiva celebrado extrajudicialmente, que reconheçam obrigações e imponham, a todas as receitas a serem auferidas por meio desse reconhecimento, prestações de natureza reparatória.</t>
  </si>
  <si>
    <t>Portaria SOF/MPO nº 0086/2025</t>
  </si>
  <si>
    <t>Receitas Oriundas de Acordos ou Decisões, Judiciais ou Extrajudiciais - Trabalhistas</t>
  </si>
  <si>
    <t>Registra receitas decorrentes de decisão judicial ou negócio jurídico, acordo, convenção, pacto, compromisso, ou qualquer outro instrumento de autocomposição cole􀁉va celebrado extrajudicialmente, que reconheçam obrigações e imponham, a todas as receitas a serem auferidas por meio desse reconhecimento, prestações de natureza reparatória em âmbito trabalhista.</t>
  </si>
  <si>
    <t>Portaria SOF/MPO nº 0086/2026</t>
  </si>
  <si>
    <t>Receitas Oriundas de Acordos ou Decisões, Judiciais ou Extrajudiciais - Demais</t>
  </si>
  <si>
    <t>Registra receitas decorrentes de decisão judicial ou negócio jurídico, acordo, convenção, pacto, compromisso, ou qualquer outro instrumento de autocomposição coletiva celebrado extrajudicialmente, que reconheçam obrigações e imponham, a todas as receitas a serem auferidas por meio desse reconhecimento, prestações de natureza reparatória, exceto acordos e decisões em âmbito trabalhista (que possuem código específico).</t>
  </si>
  <si>
    <t>Outras Receitas</t>
  </si>
  <si>
    <t xml:space="preserve"> </t>
  </si>
  <si>
    <t xml:space="preserve">Outras Receitas Não Arrecadadas e Não Projetadas pela RFB - Primárias    </t>
  </si>
  <si>
    <t xml:space="preserve">Registra as  receitas primárias, inclusive as receitas de estados, DF e municípios, que não se enquadram nos itens anteriores.  </t>
  </si>
  <si>
    <t>Outras Receitas Não Arrecadadas e Não Projetadas pela RFB - Financeiras</t>
  </si>
  <si>
    <t>Registra as  receitas financeiras, inclusive as receitas de estados, DF e municípios, que não se enquadram nos itens anteriores.</t>
  </si>
  <si>
    <t>Receitas de Capital</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</si>
  <si>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</si>
  <si>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Operações de Crédito</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</si>
  <si>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</si>
  <si>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</si>
  <si>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</si>
  <si>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</si>
  <si>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</si>
  <si>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Registra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</si>
  <si>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Títulos de Responsabilidade do Tesouro Nacional - Refinanciamento da Dívida Pública Federal no Mercado Interno</t>
  </si>
  <si>
    <t>Registra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</si>
  <si>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</si>
  <si>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</si>
  <si>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Registra as receitas provenientes de obrigações contratuais no mercado interno, decorrentes de financiamentos ou empréstimos, inclusive arrendamento mercantil, ou concessão de qualquer garantia que represente compromisso, autorizadas por leis específicas.</t>
  </si>
  <si>
    <t>Operações de Crédito Internas para Programas de Educação</t>
  </si>
  <si>
    <t>Registra o valor da arrecadação de receita com operações de crédito internas relativas a programas de educação.</t>
  </si>
  <si>
    <t>Operações de Crédito Internas para Programas de Saúde</t>
  </si>
  <si>
    <t>Registra o valor da arrecadação de receita com operações de crédito internas relativas a programas de saúde.</t>
  </si>
  <si>
    <t>Operações de Crédito Internas para Programas de Saneamento</t>
  </si>
  <si>
    <t>Registra o valor da arrecadação de receita com operações de crédito internas relativas a programas de saneamento.</t>
  </si>
  <si>
    <t>Operações de Crédito Internas para Programas de Meio Ambiente</t>
  </si>
  <si>
    <t>Registra o valor da arrecadação de receita com operações de crédito internas relativas a programas de meio ambiente.</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</si>
  <si>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</si>
  <si>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</si>
  <si>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Refinanciamento da Dívida Contratual</t>
  </si>
  <si>
    <t>Registra o valor da arrecadação da receita com operações de crédito internas para refinanciamento da dívida contratual.</t>
  </si>
  <si>
    <t>Operações de Crédito Internas para Programas de Moradia Popular</t>
  </si>
  <si>
    <t>Registra o valor da arrecadação da receita de operações de crédito internas relativas a programas de moradia popular.</t>
  </si>
  <si>
    <t>Outras Operações de Crédito - Mercado Interno</t>
  </si>
  <si>
    <t>Agrega receitas decorrentes da contratação de operação de crédito no mercado interno não contempladas nos itens anteriores.</t>
  </si>
  <si>
    <t>Registra receitas decorrentes da contratação de operação de crédito no mercado interno não contempladas nos itens anteriores.</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</si>
  <si>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</si>
  <si>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</si>
  <si>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</si>
  <si>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</si>
  <si>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exceto Refinanciamento da Dívida Pública Federal no Mercado Externo</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</si>
  <si>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</si>
  <si>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Títulos de Responsabilidade do Tesouro Nacional - Refinanciamento da Dívida Pública Federal no Mercado Externo</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</si>
  <si>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</si>
  <si>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</si>
  <si>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</si>
  <si>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Registra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</si>
  <si>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Operações de Crédito Externas para Programas de Educação</t>
  </si>
  <si>
    <t>Registra o valor da arrecadação de receita com operações de crédito externas relativas a programas de educação.</t>
  </si>
  <si>
    <t>Operações de Crédito Externas para Programas de Saúde</t>
  </si>
  <si>
    <t>Registra o valor da arrecadação de receita com operações de crédito externas relativas a programas de saúde.</t>
  </si>
  <si>
    <t>Operações de Crédito Externas para Programas de Saneamento</t>
  </si>
  <si>
    <t>Registra o valor da arrecadação de receita com operações de crédito externas relativas a programas de saneamento.</t>
  </si>
  <si>
    <t>Operações de Crédito Externas para Programas de Meio Ambiente</t>
  </si>
  <si>
    <t>Registra o valor da arrecadação de receita com operações de crédito externas relativas a programas de meio ambiente.</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</si>
  <si>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</si>
  <si>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</si>
  <si>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Refinanciamento da Dívida Contratual</t>
  </si>
  <si>
    <t>Registra o valor da arrecadação da receita com operações de crédito externas para refinanciamento da dívida contratual.</t>
  </si>
  <si>
    <t>Outras Operações de Crédito - Mercado Externo</t>
  </si>
  <si>
    <t>Agrega os recursos provenientes de outras operações de crédito externas que não se enquadram nos itens anteriores.</t>
  </si>
  <si>
    <t>Registra os recursos provenientes de outras operações de crédito externas que não se enquadram nos itens anteriores.</t>
  </si>
  <si>
    <t>Alienação de Bens</t>
  </si>
  <si>
    <t>Agrega os recursos provenientes da venda de bens móveis e imóveis e da alienação ou resgate de títulos.</t>
  </si>
  <si>
    <t>Alienação de Bens Móveis</t>
  </si>
  <si>
    <t>Agrega o valor da receita de alienação de bens móveis tais como: mercadorias, bens inservíveis ou desnecessários, dentre outros.</t>
  </si>
  <si>
    <t>Alienação de Títulos, Valores Mobiliários e Aplicações Congêneres</t>
  </si>
  <si>
    <t xml:space="preserve">Agrega o valor da receita obtida com a alienação ou resgate de títulos e valores mobiliários.   </t>
  </si>
  <si>
    <t>Alienação de Títulos, Valores Mobiliários e Aplicações Congêneres Temporários</t>
  </si>
  <si>
    <t>Registra o valor da receita obtida com a alienação ou resgate de títulos e valores mobiliários temporários.</t>
  </si>
  <si>
    <t>Alienação de Títulos, Valores Mobiliários e Aplicações Congêneres Permanentes</t>
  </si>
  <si>
    <t>Registra as receitas provenientes da alientação de títulos mobiliários classificados como Ativo Não Circulante relativos a Investimentos e Participações Permanentes.</t>
  </si>
  <si>
    <t>Alienação de Estoques</t>
  </si>
  <si>
    <t>Agrega as receitas provenientes da venda de estoques públicos ou privados, em consonância com a política agrícola nacional.</t>
  </si>
  <si>
    <t>Alienação de Estoques Comerciais Destinados a Programas Sociais</t>
  </si>
  <si>
    <t>Registra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</si>
  <si>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Alienação de Bens Móveis e Semoventes</t>
  </si>
  <si>
    <t>Agrega as receitas provenientes da alienação de  bens móveis e semoventes. Compreende a alienação de animais, veículos, móveis, equipamentos e utensílios.</t>
  </si>
  <si>
    <t>Alienação de Bens Imóveis</t>
  </si>
  <si>
    <t>Agrega as receitas provenientes da alienação de bens imóveis, de propriedade da União, Estados, Distrito Federal e Municípios..</t>
  </si>
  <si>
    <t xml:space="preserve">Alienação de Bens Imóveis </t>
  </si>
  <si>
    <t>Registra as receitas provenientes da alienação de bens imóveis, de propriedade da União, Estados, Distrito Federal e Municípios.</t>
  </si>
  <si>
    <t>Adicional sobre Alienação de Bens Imóveis</t>
  </si>
  <si>
    <t>Registra as receitas provenientes do adicional sobre a alienação de bens imóveis. Atualmente, há previsão legal para o Fundo do Regime Geral de Previdência Social - FRGPS, disposta no § 5º do art. 14 da Lei nº 11.481, de 31 de maio de 2007.</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</si>
  <si>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</si>
  <si>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</si>
  <si>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Registra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</si>
  <si>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Amortização de Empréstimos</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</si>
  <si>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</si>
  <si>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Contratuais</t>
  </si>
  <si>
    <t>Registra as receitas provenientes de pagamento de parcelas de empréstimos, financiamentos e refinanciamentos que não se enquadram em categorias específicas.</t>
  </si>
  <si>
    <t>Amortização de Financiamentos</t>
  </si>
  <si>
    <t>Agrega as receitas provenientes da amortização de financiamentos concedidos.</t>
  </si>
  <si>
    <t>Amortização de Financiamentos em Geral</t>
  </si>
  <si>
    <t>Registra as receitas provenientes da amortização de financiamentos concedidos.</t>
  </si>
  <si>
    <t>Amortização de Financiamento Proveniente de Fundo Garantidor</t>
  </si>
  <si>
    <t>Registra as receitas referentes à amortização de financiamento proveniente de fundos garantidores.</t>
  </si>
  <si>
    <t>Transferências de Capital</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</si>
  <si>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</si>
  <si>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</si>
  <si>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Transferências de Recursos do Sistema Único de Saúde - SUS - Fundo a Fundo - Bloco de Manutenção das Ações e Serviços Públicos de Saúde</t>
  </si>
  <si>
    <t>Agrega o valor total das transferências de capital oriundas do Fundo Nacional de Saúde referentes ao bloco de manutenção das ações e serviços públicos de saúde, recebidos pelos Fundos de Saúde dos Estados, do Distrito Federal e dos Municípios.</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</si>
  <si>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primária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</si>
  <si>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especializada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</si>
  <si>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vigilância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</si>
  <si>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assistência farmacêutica.</t>
  </si>
  <si>
    <t>Registra o valor total de transferências de capital do bloco de manutenção das ações e serviços públicos de saúde do Fundo Nacional de Saúde (União) recebidos pelos Fundos de Saúde dos Estados, do Distrito Federal e dos Municípios, referentes a gastos com gestão do SUS.</t>
  </si>
  <si>
    <t>Registra o valor total de transferências de capital do bloco de manutenção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</si>
  <si>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Fundo a Fundo - Bloco de Estruturação da Rede de Serviços Públicos de Saúde</t>
  </si>
  <si>
    <t>Agrega o valor total das transferências de capital oriundas do Fundo Nacional de Saúde referentes ao bloco de estruturação da rede de serviços públicos de saúde, recebidos pelos Fundos de Saúde dos Estados, do Distrito Federal e dos Municípios.</t>
  </si>
  <si>
    <t>Registra o valor das transferências de capital da União recebidas pelos Estados, Distrito Federal e Municípios, referentes ao bloco de estruturação da rede de serviços do Sistema Único de Saúde – SUS, destinados à atenção primária em saúde.</t>
  </si>
  <si>
    <t>Registra o valor das transferências de capital da União recebidas pelos Estados, Distrito Federal e Municípios, referentes ao bloco de estruturação da rede de serviços do Sistema Único de Saúde – SUS, destinaos à atenção especializada em saúde.</t>
  </si>
  <si>
    <t>Registra o valor das transferências de capital da União recebidas pelos Estados, Distrito Federal e Municípios, referentes ao bloco de estruturação da rede de serviços do Sistema Único de Saúde – SUS, destinados à assistência farmacêutica.</t>
  </si>
  <si>
    <t>Registra o valor das transferências de capital da União recebidas pelos Estados, Distrito Federal e Municípios, referentes ao bloco de estruturação da rede de serviços do Sistema Único de Saúde – SUS, destinados à Vigilância em Saúde.</t>
  </si>
  <si>
    <t>Registra o valor das transferências de capital da União recebidas pelos Estados, Distrito Federal e Municípios, referentes ao bloco de estruturação da rede de serviços do Sistema Único de Saúde – SUS, destinados à Gestão do SUS.</t>
  </si>
  <si>
    <t>Registra o valor das transferências de capital da União recebidas pelos Estados, Distrito Federal e Municípios, referentes ao bloco de estruturação da rede de serviços do Sistema Único de Saúde – SUS, destinados a outros programas não especificados anteriormente.</t>
  </si>
  <si>
    <t>Registra o valor das transferências de capital da União recebidas pelos Estados, Distrito Federal e Municípios, referentes ao bloco de estruturação da rede de serviços do Sistema Único de Saúde – SUS, não detalhadas anteriormente.</t>
  </si>
  <si>
    <t>Agrega os valores das receitas de transferências do Fundo Nacional de Desenvolvimento da Educação - FNDE</t>
  </si>
  <si>
    <t>Agrega o valor das transferências de capital da União recebidas pelos Estados, Distrito Federal e Municípios, referentes a programas de educação.</t>
  </si>
  <si>
    <t>Transferências para o Programa de Apoio ao Transporte Escolar para Educação Básica - CAMINHO DA ESCOLA</t>
  </si>
  <si>
    <t>Registra o valor das transferências de capital da União recebidas pelos Estados, Distrito Federal e Municípios, referentes ao programas Caminho da Escola, conforme Lei nº 12.816 de 2013.</t>
  </si>
  <si>
    <t>Transferências para o Programa Nacional de Reestruturação e Aquisição de Equipamentos para a Rede Escolar Pública de Educação Infantil - Proinfância</t>
  </si>
  <si>
    <t>Registra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</si>
  <si>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Outras transferências destinadas a Programas de Educação</t>
  </si>
  <si>
    <t>Registra o valor das transferências de capital da União recebidas pelos Estados, Distrito Federal e Municípios, referentes a programas de educação, não especificados anteriormente.</t>
  </si>
  <si>
    <t>Agrega o valor total dos recursos de transferências de capital da União recebidos pelos Estados, Distrito Federal e Municípios, referentes ao Fundo Nacional de Assistência Social – FNAS.</t>
  </si>
  <si>
    <t>Registra o valor total dos recursos de transferências de capital da União recebidos pelos Estados, Distrito Federal e Municípios, referentes ao Fundo Nacional de Assistência Social – FNAS.</t>
  </si>
  <si>
    <t>Transferências de Convênios da União e de suas Entidades</t>
  </si>
  <si>
    <t>Agrega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</si>
  <si>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Registra o valor dos recursos oriundos de convênios firmados com a saúde, para a realização de objetivos de interesse comum dos partícipes, e destinados a custear despesas de capital.</t>
  </si>
  <si>
    <t>Transferências de Convênios da União destinadas a Programas de Educação</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</si>
  <si>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</si>
  <si>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</si>
  <si>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</si>
  <si>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</si>
  <si>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</si>
  <si>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</si>
  <si>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</si>
  <si>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 o valor dos recursos oriundos de transferências de convênios firmados com a União e de suas Entidades, para a realização de objetivos de interesse comum dos partícipes, e destinados a custear despesas de capital, não previstos nos itens anteriores.</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</si>
  <si>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</si>
  <si>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Registra o valor das transferências de capital da União recebidas pelos consórcios públicos, mediante contrato ou outro instrumento.</t>
  </si>
  <si>
    <t>Transferência Especial da União – ART. 166-A, INCISO I - CF</t>
  </si>
  <si>
    <t>Transferências de Recursos do Fundo Penitenciário Nacional - FUNPEN </t>
  </si>
  <si>
    <t>Registra o valor da receita das transferências de recursos do Fundo Penitenciário Nacional - FUNPEN, a título de transferência obrigatória aos Estados, Distrito Federal e Municípios.</t>
  </si>
  <si>
    <t>Transferências de Recursos do Fundo Nacional de Segurança Pública - FNSP  </t>
  </si>
  <si>
    <t>Transferências de Recursos do Fundo Nacional de Segurança Pública - FNSP - Obrigatórias </t>
  </si>
  <si>
    <t>Transferências de Recursos do Fundo Nacional de Segurança Pública - FNSP - Acordadas </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</si>
  <si>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</si>
  <si>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Transferências de Recursos do Sistema Único de Saúde - SUS dos Estados e DF</t>
  </si>
  <si>
    <t>Agrega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</si>
  <si>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ao Sistema Único de Saúde, transferidos pelos Estados, exceto as transferências de convênios.</t>
  </si>
  <si>
    <t>Agrega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</si>
  <si>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Transferências de Convênios dos Estados para o Sistema Único de Saúde - SUS</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</si>
  <si>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</si>
  <si>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</si>
  <si>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</si>
  <si>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Saneamento Básico</t>
  </si>
  <si>
    <t>Registra o valor dos recursos oriundos de convênios firmados com os Estados, destinados a programas de saneamento básico, para a realização de objetivos de interesse comum dos partícipes, e destinados a custear despesas de capital.</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</si>
  <si>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</si>
  <si>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</si>
  <si>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</si>
  <si>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</si>
  <si>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Registra o valor dos recursos oriundos de transferências de convênios dos Estados, DF e de suas Entidades, para a realização de objetivos de interesse comum dos partícipes, e destinados a custear despesas de capital, não previstos nos itens anteriores.</t>
  </si>
  <si>
    <t>Outras Transferências de Recursos dos Estados</t>
  </si>
  <si>
    <t>Agrega o valor total das receitas para atender suas necessidades de identificação. As demais esferas de governo poderão desdobrar este item, discriminando os recursos transferidos pelos Estados que não estejam especificados.</t>
  </si>
  <si>
    <t>Transferências dos Estados e Distrito Federal a Consórcios Públicos</t>
  </si>
  <si>
    <t>Registra as transferências de capital dos Estados, Distrito Federal, e de suas entidades, recebidas pelos consórcios públicos, mediante contrato ou outro instrumento.</t>
  </si>
  <si>
    <t>Registra o valor total dos recursos recebidos pelas demais esferas de governo e respectivas entidades da administração descentralizada, destinados a programas de educação, transferidos pelos Estados, exceto as transferências de convênios.</t>
  </si>
  <si>
    <t>Registra o valor total das receitas para atender suas necessidades de identificação. As demais esferas de governo poderão desdobrar este item, discriminando os recursos transferidos pelos Estados que não estejam especificados.</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</si>
  <si>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</si>
  <si>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Transferências de Recursos do Sistema Único de Saúde - SUS dos Municípios</t>
  </si>
  <si>
    <t>Agrega os valores das receitas recebidas dos Municípios no âmbito do Sistema Único de Saúde – SUS</t>
  </si>
  <si>
    <t>Registra os valores das receitas recebidas dos Municípios no âmbito do Sistema Único de Saúde – SUS</t>
  </si>
  <si>
    <t>Agrega o valor total dos recursos oriundos de convênios firmados, com ou sem contraprestações de serviços com Municípios ou com suas entidades públicas, para a realização de objetivos de interesse comum dos partícipes, destinados a custear despesas de capital.</t>
  </si>
  <si>
    <t>Transferências de Convênios dos Municípios destinados a Programas de Saúde</t>
  </si>
  <si>
    <t>Registra  o valor dos recursos oriundos de convênios firmados com os Municípios, destinados a programas de saúde, para a realização de objetivos de interesse comum dos partícipes, e destinados a custear despesas de capital.</t>
  </si>
  <si>
    <t>Registra  o valor dos recursos oriundos de convênios firmados com os Municípios, destinados a programas de educação, para a realização de objetivos de interesse comum dos partícipes, e destinados a custear despesas de capital.</t>
  </si>
  <si>
    <t>Transferências de Convênios dos Municípios destinadas a Programas de Saneamento</t>
  </si>
  <si>
    <t>Registra  o valor dos recursos oriundos de convênios firmados com os Municípios, destinados a programas de saneamento, para a realização de objetivos de interesse comum dos partícipes, e destinados a custear despesas de capital.</t>
  </si>
  <si>
    <t>Registra o valor dos recursos oriundos de transferências de convênios dos Municípios e de suas Entidades, para a realização de objetivos de interesse comum dos partícipes, e destinados a custear despesas de capital, não previstos nos itens anteriores.</t>
  </si>
  <si>
    <t>Agrega o valor total de outros recursos recebidos pelas demais esferas de governo e de suas entidades da administração descentralizada, transferidos pelos Municípios, não previstos nos itens anteriores.</t>
  </si>
  <si>
    <t>Registra  o valor das transferências de capital dos Municípios recebidas pelos consórcios públicos, mediante contrato ou outro instrumento.</t>
  </si>
  <si>
    <t>Registra  o valor total de outros recursos recebidos pelas demais esferas de governo e de suas entidades da administração descentralizada, transferidos pelos Municípios, não previstos nos itens anteriores.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</si>
  <si>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</si>
  <si>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Transferências de Convênios de Instituições Privadas Destinados a Programas de Saúde</t>
  </si>
  <si>
    <t>Registra  o valor total dos recursos oriundos de convênios firmados, com ou sem contraprestações de serviços, com instituições privadas, para a realização de objetivos de interesse comum dos partícipes, destinados a custear despesas de capital com Programas de Saúde.</t>
  </si>
  <si>
    <t>Transferências de Convênios de Instituições Privadas Destinados a Programas de Educação</t>
  </si>
  <si>
    <t>Registra  o valor total dos recursos oriundos de convênios firmados, com ou sem contraprestações de serviços, com instituições privadas, para a realização de objetivos de interesse comum dos partícipes, destinados a custear despesas de capital com Programas de Educação.</t>
  </si>
  <si>
    <t>Registra o valor total dos recursos recebidos, com ou sem contraprestações de serviços, oriundos de instituições privadas em modalidades distintas das anteriormente classificadas, para a realização de objetivos de interesse comum dos partícipes, destinados a custear despesas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</si>
  <si>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</si>
  <si>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</si>
  <si>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 as receitas provenientes de recursos financeiros recebidos do exterior, decorrentes de doações, contratos, acordos, ajustes ou outros instrumentos, quando destinados a atender despesas classificáveis como de capital.</t>
  </si>
  <si>
    <t>Transferências do Exterior para Programas de Saúde</t>
  </si>
  <si>
    <t>Registra  as receitas provenientes de recursos financeiros recebidos do exterior, decorrentes de doações, contratos, acordos, ajustes ou outros instrumentos, quando destinados a atender despesas classificáveis como de capital, específicas para Programas de Saúde.</t>
  </si>
  <si>
    <t>Transferências do Exterior para Programas de Educação</t>
  </si>
  <si>
    <t>Registra  as receitas provenientes de recursos financeiros recebidos do exterior, decorrentes de doações, contratos, acordos, ajustes ou outros instrumentos, quando destinados a atender despesas classificáveis como de capital, específicas para Programas de Educação.</t>
  </si>
  <si>
    <t>Registra as receitas provenientes de recursos financeiros recebidos do exterior, quando destinados a atender despesas classificáveis como de capital, não especificadas anteriormente.</t>
  </si>
  <si>
    <t>Demais Transferências de Capital</t>
  </si>
  <si>
    <t>Agrega as receitas provenientes de demais transferências de capital.</t>
  </si>
  <si>
    <t>Agrega as receitas provenientes de recursos financeiros recebidos de pessoas físicas, decorrentes de doações, contratos, acordos, ajustes ou outros instrumentos, quando destinados a atender despesas classificáveis como de capital.</t>
  </si>
  <si>
    <t>Transferências de Pessoas Físicas para Programas de Saúde</t>
  </si>
  <si>
    <t>Registra  o valor total das receitas recebidas por meio de transferências de capital provenientes de pessoas físicas, específicas para Programas de Saúde.</t>
  </si>
  <si>
    <t>Transferências de Pessoas Físicas para Programas de Educação</t>
  </si>
  <si>
    <t>Registra  o valor total das receitas recebidas por meio de transferências de capital provenientes de pessoas físicas, específicas para Programas de Educação.</t>
  </si>
  <si>
    <t>Registra o valor total das receitas recebidas por meio de transferências de capital provenientes de pessoas físicas, não especificadas anteriormente.</t>
  </si>
  <si>
    <t>Agrega as receitas provenientes de depósitos não identificados, decorrentes de doações, quando destinados a atender despesas classificáveis como de capital.</t>
  </si>
  <si>
    <t>Registra as receitas provenientes de depósitos não identificados, decorrentes de doações, quando destinados a atender despesas classificáveis como de capital.</t>
  </si>
  <si>
    <t>Outras Transferências de Capital</t>
  </si>
  <si>
    <t>Agrega as receitas provenientes de transferências de capital que não se enquadram nos itens anteriores.</t>
  </si>
  <si>
    <t>Registra as receitas provenientes de transferências de capital não especificados anteriormente.</t>
  </si>
  <si>
    <t>Outras Receitas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</si>
  <si>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</si>
  <si>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</si>
  <si>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</si>
  <si>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</si>
  <si>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Resgate de Títulos do Tesouro</t>
  </si>
  <si>
    <t>Agrega recursos correspondentes ao valor principal das receitas auferidas por detentores de títulos do Tesouro resgatados.</t>
  </si>
  <si>
    <t>Registra recursos correspondentes ao valor principal das receitas auferidas por detentores de títulos do Tesouro resgatados.</t>
  </si>
  <si>
    <t>Demais Receitas de Capital</t>
  </si>
  <si>
    <t>Agrega as receitas de capital que não atendem às especificações anteriores. Deve ser empregada apenas no caso de impossibilidade de utilização dos demais títulos.</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</si>
  <si>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</si>
  <si>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</si>
  <si>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Registra  as receitas de capital que não atendem às especificações anteriores. Deve ser empregada apenas no caso de impossibilidade de utilização dos demais títulos.</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</si>
  <si>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</si>
  <si>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</si>
  <si>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X</t>
  </si>
  <si>
    <r>
      <rPr>
        <sz val="14"/>
        <rFont val="Calibri"/>
        <family val="2"/>
        <scheme val="minor"/>
      </rPr>
      <t xml:space="preserve">NOTA TÉCNICA Nº 1/2017/CCONF/SUCON/STN/MF-DF: </t>
    </r>
    <r>
      <rPr>
        <sz val="11"/>
        <rFont val="Calibri"/>
        <family val="2"/>
        <scheme val="minor"/>
      </rPr>
      <t xml:space="preserve">                                                                                                                                                                                                         QUANTO ÀS RECEITAS INTRAORÇAMENTÁRIAS, PERMANECE A REGRA JÁ VIGENTE, OU SEJA, DEVEM SER CONSTITUÍDAS SUBSTITUINDO-SE O DÍGITO REFERENTE ÀS CATEGORIAS ECONÔMICAS 1 OU 2 PELOS DÍGITOS 7, SE RECEITA INTRAORÇAMENTÁRIA CORRENTE, OU 8, SE RECEITA INTRAORÇAMENTÁRIA DE CAPITAL, MANTENDO-SE O RESTANTE DA CODIFICAÇÃO.</t>
    </r>
  </si>
  <si>
    <t>TIPOS DA RECEITA (VALORIZÁVEIS)</t>
  </si>
  <si>
    <t>Código</t>
  </si>
  <si>
    <t xml:space="preserve">PRINCIPAL </t>
  </si>
  <si>
    <t>MULTAS E JUROS DE MORA</t>
  </si>
  <si>
    <t>DÍVIDA ATIVA</t>
  </si>
  <si>
    <t>MULTAS E JUROS DE MORA DA DÍVIDA ATIVA</t>
  </si>
  <si>
    <t>MULTAS</t>
  </si>
  <si>
    <t>Quando a legislação diferenciar a destinação das Multas da dos Juros de Mora</t>
  </si>
  <si>
    <t>JUROS DE MORA</t>
  </si>
  <si>
    <t>MULTAS DA DÍVIDA ATIVA</t>
  </si>
  <si>
    <t>Quando a legislação diferenciar a destinação das Multas da Dívida Ativa da dos Juros de Mora da Dívida Ativa</t>
  </si>
  <si>
    <t>JUROS DE MORA DA DÍVIDA ATIVA</t>
  </si>
  <si>
    <t>Observações:</t>
  </si>
  <si>
    <r>
      <t>a)</t>
    </r>
    <r>
      <rPr>
        <sz val="7"/>
        <color theme="1"/>
        <rFont val="Times New Roman"/>
        <family val="1"/>
      </rPr>
      <t xml:space="preserve">    </t>
    </r>
    <r>
      <rPr>
        <sz val="10"/>
        <color theme="1"/>
        <rFont val="Arial"/>
        <family val="2"/>
      </rPr>
      <t>Os Tipos da Receita constantes desta Tabela Auxiliar comporão a classificação da Receita Orçamentária, conjugando-os com os códigos de receita constantes da Tabela Auxiliar ‘Ementário da Receita’, detalhados até o nível de Detalhamento 3:</t>
    </r>
  </si>
  <si>
    <t>Exemplo:</t>
  </si>
  <si>
    <t>NOME DA CATEGORIA ECONÔMICA, ORIGEM, ESPÉCIE, DETALHAMENTO 1, DETALHAMENTO 2, DETALHAMENTO 3 E TIPO DA RECEITA</t>
  </si>
  <si>
    <t>VALORIZÁVEL</t>
  </si>
  <si>
    <t>CATEGORIA</t>
  </si>
  <si>
    <t>ORIGEM</t>
  </si>
  <si>
    <t>ESPÉCIE</t>
  </si>
  <si>
    <t>DETALHAMENTO 1</t>
  </si>
  <si>
    <t>DETALHAMENTO 2</t>
  </si>
  <si>
    <t>DETALHAMENTO 3</t>
  </si>
  <si>
    <t>TIPO DA RECEITA</t>
  </si>
  <si>
    <t>00</t>
  </si>
  <si>
    <t>1.0.0.0.00.0.0</t>
  </si>
  <si>
    <t>RECEITAS CORRENTES</t>
  </si>
  <si>
    <t>NÃO</t>
  </si>
  <si>
    <t>1.1.0.0.00.0.0</t>
  </si>
  <si>
    <t>IMPOSTOS, TAXAS E CONTRIBUIÇÕES DE MELHORIA</t>
  </si>
  <si>
    <t>1.1.1.0.00.0.0</t>
  </si>
  <si>
    <t>IMPOSTOS</t>
  </si>
  <si>
    <t>1.1.1.2.00.0.0</t>
  </si>
  <si>
    <t>IMPOSTOS SOBRE O PATRIMÔNIO</t>
  </si>
  <si>
    <t>1.1.1.2.50.0.0</t>
  </si>
  <si>
    <t>IMPOSTO SOBRE A PROPRIEDADE PREDIAL E TERRITORIAL URBANA</t>
  </si>
  <si>
    <t>1.1.1.2.50.0.1</t>
  </si>
  <si>
    <t>IMPOSTO SOBRE A PROPRIEDADE PREDIAL E TERRITORIAL URBANA -  PRINCIPAL</t>
  </si>
  <si>
    <t>1.1.1.2.50.0.2</t>
  </si>
  <si>
    <t>IMPOSTO SOBRE A PROPRIEDADE PREDIAL E TERRITORIAL URBANA –  MULTAS E JUROS DE MORA</t>
  </si>
  <si>
    <t>1.1.1.2.50.0.3</t>
  </si>
  <si>
    <t>IMPOSTO SOBRE A PROPRIEDADE PREDIAL E TERRITORIAL URBANA – DÍVIDA ATIVA</t>
  </si>
  <si>
    <t>1.1.1.2.50.0.4</t>
  </si>
  <si>
    <t>IMPOSTO SOBRE A PROPRIEDADE PREDIAL E TERRITORIAL URBANA – MULTAS E JUROS DE MORA DA DÍVIDA ATIVA</t>
  </si>
  <si>
    <t>1.1.1.2.50.0.5</t>
  </si>
  <si>
    <t xml:space="preserve">IMPOSTO SOBRE A PROPRIEDADE PREDIAL E TERRITORIAL URBANA – MULTAS </t>
  </si>
  <si>
    <t>1.1.1.2.50.0.6</t>
  </si>
  <si>
    <t>IMPOSTO SOBRE A PROPRIEDADE PREDIAL E TERRITORIAL URBANA – JUROS DE MORA</t>
  </si>
  <si>
    <t>1.1.1.2.50.0.7</t>
  </si>
  <si>
    <t>IMPOSTO SOBRE A PROPRIEDADE PREDIAL E TERRITORIAL URBANA – MULTAS DA DÍVIDA ATIVA</t>
  </si>
  <si>
    <t>1.1.1.2.50.0.8</t>
  </si>
  <si>
    <t>IMPOSTO SOBRE A PROPRIEDADE PREDIAL E TERRITORIAL URBANA –  JUROS DE MORA DA DÍVIDA ATIVA</t>
  </si>
  <si>
    <r>
      <t>a)</t>
    </r>
    <r>
      <rPr>
        <sz val="7"/>
        <color theme="1"/>
        <rFont val="Times New Roman"/>
        <family val="1"/>
      </rPr>
      <t xml:space="preserve">    </t>
    </r>
    <r>
      <rPr>
        <sz val="10"/>
        <color theme="1"/>
        <rFont val="Arial"/>
        <family val="2"/>
      </rPr>
      <t>os códigos de Natureza de Receita Orçamentária que contenham “2” na “categoria econômica da receita” somente poderão ser valorizados utilizando-se os “tipos” “1” e “3” (Portaria Conjunta STN/SOF Nº 650/2019);</t>
    </r>
  </si>
  <si>
    <r>
      <t>b)</t>
    </r>
    <r>
      <rPr>
        <sz val="7"/>
        <color theme="1"/>
        <rFont val="Times New Roman"/>
        <family val="1"/>
      </rPr>
      <t xml:space="preserve">    </t>
    </r>
    <r>
      <rPr>
        <sz val="10"/>
        <color theme="1"/>
        <rFont val="Arial"/>
        <family val="2"/>
      </rPr>
      <t>os recursos originados de multas e juros de mora do principal e da dívida ativa de receitas de capital serão registrados utilizando-se “1” na “categoria econômica da receita”, “9” na “origem da receita” e “4” na “espécie da receita, combinados com os tipos “2”, ‘4”, “5”, “6”, “7” e “8”, sendo vedados nesta específica situação utilizar os tipos “1” e”3” para fins de registro (Portaria Conjunta STN/SOF Nº 650/2019).</t>
    </r>
  </si>
  <si>
    <t>Transferências do FEF - LC nº 212/2025</t>
  </si>
  <si>
    <t>Registra as receitas oriundas das transferências de recursos do Fundo de Equalização Federativa (FEF) destinados aos estados e ao Distrito Federal nos termos da Lei Complementar nº 212/2025.</t>
  </si>
  <si>
    <t>Registra receitas decorrentes da cessão do direito de operacionalizar pagamentos de determinado órgão ou entidade, no âmbito do Poder Legislativo. Por meio da cessão, é possível à instituição financeira operacionalizar, por exemplo, pagamentos relativos a salários dos servidores, a precatórios, a RPV´s, bem como qualquer outro pagamento a ser efetuado a terceiros e que possa ser operacionalizado por instituição financeira. Nesse contexto, a cessão do direito é firmada entre o órgão/entidade e a instituição financeira interessada, a qual passará a ter o direito de operacionalizar os pagamentos especificados no respectivo contrato de cessão que esse órgão/entidade tem a efetuar com terceiros. Como contrapartida, a instituição financeira recolhe à Conta Única do Tesouro Nacional o montante estipulado a título da cessão, conforme as cláusulas previstas nos termos do respectivo contrato.</t>
  </si>
  <si>
    <t>Cessão do Direito de Operacionalização de Pagamentos - Administração Direta</t>
  </si>
  <si>
    <t>Cessão do Direito de Operacionalização de Pagamentos - Administração Indireta</t>
  </si>
  <si>
    <t>Indenizações por Desastres Oriundas de
Acordos Judiciais ou Extrajudiciais</t>
  </si>
  <si>
    <t>Registra as receitas advindas de acordos judiciais ou extrajudiciais firmados para reparação de danos em decorrência de desastre.</t>
  </si>
  <si>
    <t>PORTARIA SOF/MPO Nº 348, DE 4 DE DEZEMBRO DE 2023</t>
  </si>
  <si>
    <r>
      <t xml:space="preserve">Cessão do Direito de Operacionalização de Pagamentos - </t>
    </r>
    <r>
      <rPr>
        <strike/>
        <sz val="11"/>
        <color rgb="FFFF0000"/>
        <rFont val="Calibri (Corpo)"/>
      </rPr>
      <t>Poderes Executivo</t>
    </r>
    <r>
      <rPr>
        <sz val="11"/>
        <color rgb="FFFF0000"/>
        <rFont val="Calibri"/>
        <family val="2"/>
        <scheme val="minor"/>
      </rPr>
      <t xml:space="preserve"> e Poder </t>
    </r>
    <r>
      <rPr>
        <sz val="11"/>
        <color rgb="FF7030A0"/>
        <rFont val="Calibri"/>
        <family val="2"/>
        <scheme val="minor"/>
      </rPr>
      <t>Legislativo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</si>
</sst>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0&quot;.&quot;0&quot;.&quot;0&quot;.&quot;00&quot;.&quot;0&quot;.&quot;0"/>
  </numFmts>
  <fonts count="18">
    <font>
      <sz val="11"/>
      <color theme="1"/>
      <name val="Calibri"/>
      <family val="2"/>
      <scheme val="minor"/>
    </font>
    <font>
      <sz val="11"/>
      <name val="Calibri"/>
      <family val="2"/>
      <scheme val="minor"/>
    </font>
    <font>
      <b/>
      <sz val="11"/>
      <name val="Calibri"/>
      <family val="2"/>
      <scheme val="minor"/>
    </font>
    <font>
      <sz val="11"/>
      <name val="Arial"/>
      <family val="2"/>
    </font>
    <font>
      <sz val="14"/>
      <name val="Calibri"/>
      <family val="2"/>
      <scheme val="minor"/>
    </font>
    <font>
      <sz val="11"/>
      <color rgb="FF0070C0"/>
      <name val="Calibri"/>
      <family val="2"/>
      <scheme val="minor"/>
    </font>
    <font>
      <strike/>
      <sz val="11"/>
      <color rgb="FFFF0000"/>
      <name val="Calibri"/>
      <family val="2"/>
      <scheme val="minor"/>
    </font>
    <font>
      <strike/>
      <sz val="11"/>
      <name val="Calibri"/>
      <family val="2"/>
      <scheme val="minor"/>
    </font>
    <font>
      <sz val="12"/>
      <color theme="1"/>
      <name val="Arial"/>
      <family val="2"/>
    </font>
    <font>
      <b/>
      <sz val="12"/>
      <color theme="1"/>
      <name val="Arial"/>
      <family val="2"/>
    </font>
    <font>
      <sz val="10"/>
      <color theme="1"/>
      <name val="Arial"/>
      <family val="2"/>
    </font>
    <font>
      <sz val="7"/>
      <color theme="1"/>
      <name val="Times New Roman"/>
      <family val="1"/>
    </font>
    <font>
      <b/>
      <sz val="10"/>
      <color theme="1"/>
      <name val="Arial"/>
      <family val="2"/>
    </font>
    <font>
      <sz val="8"/>
      <name val="Calibri"/>
      <family val="2"/>
      <scheme val="minor"/>
    </font>
    <font>
      <sz val="11"/>
      <color rgb="FF00B050"/>
      <name val="Calibri"/>
      <family val="2"/>
      <scheme val="minor"/>
    </font>
    <font>
      <sz val="11"/>
      <color rgb="FF7030A0"/>
      <name val="Calibri"/>
      <family val="2"/>
      <scheme val="minor"/>
    </font>
    <font>
      <strike/>
      <sz val="11"/>
      <color rgb="FFFF0000"/>
      <name val="Calibri (Corpo)"/>
    </font>
    <font>
      <sz val="11"/>
      <color rgb="FFFF0000"/>
      <name val="Calibri"/>
      <family val="2"/>
      <scheme val="minor"/>
    </font>
  </fonts>
  <fills count="11">
    <fill>
      <patternFill patternType="none"/>
    </fill>
    <fill>
      <patternFill patternType="gray125"/>
    </fill>
    <fill>
      <patternFill patternType="solid">
        <fgColor theme="3"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90">
    <xf numFmtId="0" fontId="0" fillId="0" borderId="0" xfId="0"/>
    <xf numFmtId="164" fontId="1" fillId="5" borderId="1" xfId="0" applyNumberFormat="1" applyFont="1" applyFill="1" applyBorder="1" applyAlignment="1">
      <alignment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164" fontId="1" fillId="4" borderId="1" xfId="0" applyNumberFormat="1" applyFont="1" applyFill="1" applyBorder="1" applyAlignment="1">
      <alignment vertical="center" wrapText="1"/>
    </xf>
    <xf numFmtId="164" fontId="1" fillId="6" borderId="1" xfId="0" applyNumberFormat="1" applyFont="1" applyFill="1" applyBorder="1" applyAlignment="1">
      <alignment vertical="center" wrapText="1"/>
    </xf>
    <xf numFmtId="0" fontId="1" fillId="6" borderId="1" xfId="0" applyFont="1" applyFill="1" applyBorder="1" applyAlignment="1">
      <alignment vertical="center" wrapText="1"/>
    </xf>
    <xf numFmtId="0" fontId="1" fillId="0" borderId="0" xfId="0" applyFont="1"/>
    <xf numFmtId="0" fontId="1" fillId="2" borderId="1" xfId="0" applyFont="1" applyFill="1" applyBorder="1" applyAlignment="1">
      <alignment vertical="center" wrapText="1"/>
    </xf>
    <xf numFmtId="164" fontId="1" fillId="2" borderId="1"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 fillId="7" borderId="2" xfId="0" applyFont="1" applyFill="1" applyBorder="1" applyAlignment="1">
      <alignment vertical="center" wrapText="1"/>
    </xf>
    <xf numFmtId="164" fontId="2" fillId="7" borderId="2" xfId="0" applyNumberFormat="1" applyFont="1" applyFill="1" applyBorder="1" applyAlignment="1">
      <alignment vertical="center" wrapText="1"/>
    </xf>
    <xf numFmtId="0" fontId="1" fillId="8" borderId="1" xfId="0" applyFont="1" applyFill="1" applyBorder="1" applyAlignment="1">
      <alignment vertical="center" wrapText="1"/>
    </xf>
    <xf numFmtId="164" fontId="1" fillId="8" borderId="1" xfId="0" applyNumberFormat="1" applyFont="1" applyFill="1" applyBorder="1" applyAlignment="1">
      <alignment vertical="center" wrapText="1"/>
    </xf>
    <xf numFmtId="164" fontId="1" fillId="9" borderId="1" xfId="0" applyNumberFormat="1" applyFont="1" applyFill="1" applyBorder="1" applyAlignment="1">
      <alignment vertical="center" wrapText="1"/>
    </xf>
    <xf numFmtId="0" fontId="1" fillId="9" borderId="1" xfId="0" applyFont="1" applyFill="1" applyBorder="1" applyAlignment="1">
      <alignment vertical="center" wrapText="1"/>
    </xf>
    <xf numFmtId="164" fontId="1" fillId="3" borderId="4" xfId="0" applyNumberFormat="1" applyFont="1" applyFill="1" applyBorder="1" applyAlignment="1">
      <alignment vertical="center" wrapText="1"/>
    </xf>
    <xf numFmtId="0" fontId="1" fillId="3" borderId="4" xfId="0" applyFont="1" applyFill="1" applyBorder="1" applyAlignment="1">
      <alignment vertical="center" wrapText="1"/>
    </xf>
    <xf numFmtId="0" fontId="2" fillId="7" borderId="3" xfId="0" applyFont="1" applyFill="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3" fillId="0" borderId="1" xfId="0" applyFont="1" applyBorder="1" applyAlignment="1">
      <alignment vertical="center"/>
    </xf>
    <xf numFmtId="0" fontId="5" fillId="0" borderId="0" xfId="0" applyFont="1"/>
    <xf numFmtId="0" fontId="6" fillId="0" borderId="0" xfId="0" applyFont="1"/>
    <xf numFmtId="0" fontId="2" fillId="7" borderId="6" xfId="0" applyFont="1" applyFill="1" applyBorder="1" applyAlignment="1">
      <alignment vertical="center" wrapText="1"/>
    </xf>
    <xf numFmtId="0" fontId="1" fillId="3" borderId="7" xfId="0" applyFont="1" applyFill="1" applyBorder="1" applyAlignment="1">
      <alignment vertical="center" wrapText="1"/>
    </xf>
    <xf numFmtId="0" fontId="1" fillId="4" borderId="8" xfId="0" applyFont="1" applyFill="1" applyBorder="1" applyAlignment="1">
      <alignment vertical="center" wrapText="1"/>
    </xf>
    <xf numFmtId="0" fontId="1" fillId="8" borderId="8" xfId="0" applyFont="1" applyFill="1" applyBorder="1" applyAlignment="1">
      <alignment vertical="center" wrapText="1"/>
    </xf>
    <xf numFmtId="0" fontId="5" fillId="2" borderId="8" xfId="0" applyFont="1" applyFill="1" applyBorder="1" applyAlignment="1">
      <alignment vertical="center" wrapText="1"/>
    </xf>
    <xf numFmtId="0" fontId="5" fillId="5" borderId="8" xfId="0" applyFont="1" applyFill="1" applyBorder="1" applyAlignment="1">
      <alignment vertical="center" wrapText="1"/>
    </xf>
    <xf numFmtId="0" fontId="1" fillId="2" borderId="8" xfId="0" applyFont="1" applyFill="1" applyBorder="1" applyAlignment="1">
      <alignment vertical="center" wrapText="1"/>
    </xf>
    <xf numFmtId="0" fontId="1" fillId="5" borderId="8" xfId="0" applyFont="1" applyFill="1" applyBorder="1" applyAlignment="1">
      <alignment vertical="center" wrapText="1"/>
    </xf>
    <xf numFmtId="0" fontId="1" fillId="6" borderId="8" xfId="0" applyFont="1" applyFill="1" applyBorder="1" applyAlignment="1">
      <alignment vertical="center" wrapText="1"/>
    </xf>
    <xf numFmtId="0" fontId="5" fillId="6" borderId="8" xfId="0" applyFont="1" applyFill="1" applyBorder="1" applyAlignment="1">
      <alignment vertical="center" wrapText="1"/>
    </xf>
    <xf numFmtId="0" fontId="6" fillId="6" borderId="8" xfId="0" applyFont="1" applyFill="1" applyBorder="1" applyAlignment="1">
      <alignment vertical="center" wrapText="1"/>
    </xf>
    <xf numFmtId="0" fontId="1" fillId="9" borderId="8" xfId="0" applyFont="1" applyFill="1" applyBorder="1" applyAlignment="1">
      <alignment vertical="center" wrapText="1"/>
    </xf>
    <xf numFmtId="0" fontId="1" fillId="0" borderId="8" xfId="0" applyFont="1" applyBorder="1" applyAlignment="1">
      <alignment vertical="center" wrapText="1"/>
    </xf>
    <xf numFmtId="0" fontId="1" fillId="0" borderId="0" xfId="0" applyFont="1" applyAlignment="1">
      <alignment horizontal="center" vertical="center"/>
    </xf>
    <xf numFmtId="0" fontId="5" fillId="0" borderId="0" xfId="0" applyFont="1" applyAlignment="1">
      <alignment horizontal="center" vertical="center"/>
    </xf>
    <xf numFmtId="16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8" xfId="0"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 fillId="10" borderId="1" xfId="0" applyFont="1" applyFill="1" applyBorder="1" applyAlignment="1">
      <alignment vertical="center" wrapText="1"/>
    </xf>
    <xf numFmtId="0" fontId="7" fillId="0" borderId="0" xfId="0" applyFont="1"/>
    <xf numFmtId="0" fontId="7" fillId="8" borderId="8" xfId="0" applyFont="1" applyFill="1" applyBorder="1" applyAlignment="1">
      <alignment vertical="center" wrapText="1"/>
    </xf>
    <xf numFmtId="164" fontId="1" fillId="5" borderId="8" xfId="0" applyNumberFormat="1" applyFont="1" applyFill="1" applyBorder="1" applyAlignment="1">
      <alignment vertical="center" wrapText="1"/>
    </xf>
    <xf numFmtId="0" fontId="5" fillId="5" borderId="1" xfId="0" applyFont="1" applyFill="1" applyBorder="1" applyAlignment="1">
      <alignment vertical="center" wrapText="1"/>
    </xf>
    <xf numFmtId="0" fontId="8" fillId="0" borderId="12" xfId="0" applyFont="1" applyBorder="1" applyAlignment="1">
      <alignment horizontal="center" vertical="center" wrapText="1"/>
    </xf>
    <xf numFmtId="0" fontId="8" fillId="0" borderId="13" xfId="0" applyFont="1" applyBorder="1" applyAlignment="1">
      <alignment vertical="center" wrapText="1"/>
    </xf>
    <xf numFmtId="0" fontId="12" fillId="0" borderId="0" xfId="0" applyFont="1" applyAlignment="1">
      <alignment horizontal="left" vertical="center" indent="2"/>
    </xf>
    <xf numFmtId="0" fontId="12" fillId="0" borderId="0" xfId="0" applyFont="1" applyAlignment="1">
      <alignment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textRotation="90" wrapText="1"/>
    </xf>
    <xf numFmtId="0" fontId="12" fillId="0" borderId="13" xfId="0" applyFont="1" applyBorder="1" applyAlignment="1">
      <alignment horizontal="center" vertical="center" textRotation="90" wrapText="1"/>
    </xf>
    <xf numFmtId="0" fontId="12"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3" xfId="0" applyFont="1" applyBorder="1" applyAlignment="1">
      <alignment horizontal="center" vertical="center"/>
    </xf>
    <xf numFmtId="49" fontId="10" fillId="0" borderId="13"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9" fillId="0" borderId="14" xfId="0" applyFont="1" applyBorder="1" applyAlignment="1">
      <alignment vertical="center"/>
    </xf>
    <xf numFmtId="0" fontId="14"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xf numFmtId="164" fontId="5" fillId="5" borderId="1" xfId="0" applyNumberFormat="1" applyFont="1" applyFill="1" applyBorder="1" applyAlignment="1">
      <alignment vertical="center" wrapText="1"/>
    </xf>
    <xf numFmtId="164" fontId="5" fillId="6" borderId="1" xfId="0" applyNumberFormat="1" applyFont="1" applyFill="1" applyBorder="1" applyAlignment="1">
      <alignment vertical="center" wrapText="1"/>
    </xf>
    <xf numFmtId="0" fontId="5" fillId="6" borderId="1" xfId="0" applyFont="1" applyFill="1" applyBorder="1" applyAlignment="1">
      <alignment vertical="center" wrapText="1"/>
    </xf>
    <xf numFmtId="164" fontId="5" fillId="5" borderId="8" xfId="0" applyNumberFormat="1" applyFont="1" applyFill="1" applyBorder="1" applyAlignment="1">
      <alignment vertical="center" wrapText="1"/>
    </xf>
    <xf numFmtId="164" fontId="15" fillId="6" borderId="1" xfId="0" applyNumberFormat="1" applyFont="1" applyFill="1" applyBorder="1" applyAlignment="1">
      <alignment vertical="center" wrapText="1"/>
    </xf>
    <xf numFmtId="0" fontId="15" fillId="6" borderId="1" xfId="0" applyFont="1" applyFill="1" applyBorder="1" applyAlignment="1">
      <alignment vertical="center" wrapText="1"/>
    </xf>
    <xf numFmtId="0" fontId="15" fillId="0" borderId="0" xfId="0" applyFont="1" applyAlignment="1">
      <alignment horizontal="center" vertical="center"/>
    </xf>
    <xf numFmtId="0" fontId="15" fillId="0" borderId="0" xfId="0" applyFont="1"/>
    <xf numFmtId="0" fontId="15" fillId="5" borderId="1" xfId="0" applyFont="1" applyFill="1" applyBorder="1" applyAlignment="1">
      <alignment vertical="center" wrapText="1"/>
    </xf>
    <xf numFmtId="164" fontId="5" fillId="6" borderId="8" xfId="0" applyNumberFormat="1" applyFont="1" applyFill="1" applyBorder="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0" fillId="0" borderId="0" xfId="0" applyFont="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Normal" xfId="0" builtinId="0"/>
  </cellStyles>
  <dxfs count="30">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strike/>
      </font>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ont>
        <color rgb="FF0070C0"/>
      </font>
    </dxf>
    <dxf>
      <font>
        <strike/>
        <color rgb="FFFF0000"/>
      </font>
    </dxf>
    <dxf>
      <font>
        <color rgb="FF7030A0"/>
      </font>
    </dxf>
    <dxf>
      <font>
        <strike/>
      </font>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B1:Q628"/>
  <sheetViews>
    <sheetView showGridLines="0" tabSelected="1" zoomScale="85" zoomScaleNormal="100" workbookViewId="0">
      <pane xSplit="8" ySplit="2" topLeftCell="I625" activePane="bottomRight" state="frozen"/>
      <selection pane="topRight" activeCell="F77" sqref="F77"/>
      <selection pane="bottomLeft" activeCell="F77" sqref="F77"/>
      <selection pane="bottomRight" activeCell="M22" sqref="M22"/>
    </sheetView>
  </sheetViews>
  <sheetFormatPr defaultColWidth="9.140625" defaultRowHeight="15"/>
  <cols>
    <col min="1" max="1" width="2.42578125" style="7" customWidth="1"/>
    <col min="2" max="2" width="12.140625" style="7" bestFit="1" customWidth="1"/>
    <col min="3" max="5" width="3.85546875" style="7" customWidth="1"/>
    <col min="6" max="6" width="6" style="7" customWidth="1"/>
    <col min="7" max="8" width="3.85546875" style="7" customWidth="1"/>
    <col min="9" max="9" width="14.42578125" style="11" customWidth="1"/>
    <col min="10" max="10" width="44" style="10" customWidth="1"/>
    <col min="11" max="11" width="69.85546875" style="10" customWidth="1"/>
    <col min="12" max="12" width="18" style="7" customWidth="1"/>
    <col min="13" max="13" width="15.7109375" style="39" customWidth="1"/>
    <col min="14" max="14" width="19.42578125" style="39" customWidth="1"/>
    <col min="15" max="15" width="13.42578125" style="39" customWidth="1"/>
    <col min="16" max="16" width="13" style="39" customWidth="1"/>
    <col min="17" max="17" width="35.42578125" style="7" customWidth="1"/>
    <col min="18" max="16384" width="9.140625" style="7"/>
  </cols>
  <sheetData>
    <row r="1" spans="2:17" ht="8.25" customHeight="1" thickBot="1"/>
    <row r="2" spans="2:17" ht="75" customHeight="1" thickBot="1">
      <c r="B2" s="20" t="s">
        <v>0</v>
      </c>
      <c r="C2" s="12" t="s">
        <v>1</v>
      </c>
      <c r="D2" s="12" t="s">
        <v>2</v>
      </c>
      <c r="E2" s="12" t="s">
        <v>3</v>
      </c>
      <c r="F2" s="12" t="s">
        <v>4</v>
      </c>
      <c r="G2" s="12" t="s">
        <v>5</v>
      </c>
      <c r="H2" s="12" t="s">
        <v>6</v>
      </c>
      <c r="I2" s="13" t="s">
        <v>7</v>
      </c>
      <c r="J2" s="12" t="s">
        <v>8</v>
      </c>
      <c r="K2" s="12" t="s">
        <v>9</v>
      </c>
      <c r="L2" s="26" t="s">
        <v>10</v>
      </c>
      <c r="M2" s="44" t="s">
        <v>11</v>
      </c>
      <c r="N2" s="45" t="s">
        <v>12</v>
      </c>
      <c r="O2" s="45" t="s">
        <v>13</v>
      </c>
      <c r="P2" s="45" t="s">
        <v>14</v>
      </c>
      <c r="Q2" s="68" t="s">
        <v>15</v>
      </c>
    </row>
    <row r="3" spans="2:17" ht="75">
      <c r="B3" s="18" t="str">
        <f t="shared" ref="B3:B25" si="0">MID($I3,1,1)</f>
        <v>1</v>
      </c>
      <c r="C3" s="18" t="str">
        <f t="shared" ref="C3:C25" si="1">MID($I3,2,1)</f>
        <v>0</v>
      </c>
      <c r="D3" s="18" t="str">
        <f t="shared" ref="D3:D25" si="2">MID($I3,3,1)</f>
        <v>0</v>
      </c>
      <c r="E3" s="18" t="str">
        <f t="shared" ref="E3:E25" si="3">MID($I3,4,1)</f>
        <v>0</v>
      </c>
      <c r="F3" s="18" t="str">
        <f t="shared" ref="F3:F25" si="4">MID($I3,5,2)</f>
        <v>00</v>
      </c>
      <c r="G3" s="18" t="str">
        <f t="shared" ref="G3:G25" si="5">MID($I3,7,1)</f>
        <v>0</v>
      </c>
      <c r="H3" s="18" t="str">
        <f t="shared" ref="H3:H25" si="6">MID($I3,8,1)</f>
        <v>0</v>
      </c>
      <c r="I3" s="18">
        <v>10000000</v>
      </c>
      <c r="J3" s="19" t="s">
        <v>16</v>
      </c>
      <c r="K3" s="19" t="s">
        <v>17</v>
      </c>
      <c r="L3" s="27"/>
      <c r="O3" s="7"/>
      <c r="P3" s="7"/>
    </row>
    <row r="4" spans="2:17" ht="26.25" customHeight="1">
      <c r="B4" s="4" t="str">
        <f t="shared" si="0"/>
        <v>1</v>
      </c>
      <c r="C4" s="4" t="str">
        <f t="shared" si="1"/>
        <v>1</v>
      </c>
      <c r="D4" s="4" t="str">
        <f t="shared" si="2"/>
        <v>0</v>
      </c>
      <c r="E4" s="4" t="str">
        <f t="shared" si="3"/>
        <v>0</v>
      </c>
      <c r="F4" s="4" t="str">
        <f t="shared" si="4"/>
        <v>00</v>
      </c>
      <c r="G4" s="4" t="str">
        <f t="shared" si="5"/>
        <v>0</v>
      </c>
      <c r="H4" s="4" t="str">
        <f t="shared" si="6"/>
        <v>0</v>
      </c>
      <c r="I4" s="4">
        <v>11000000</v>
      </c>
      <c r="J4" s="3" t="s">
        <v>18</v>
      </c>
      <c r="K4" s="3" t="s">
        <v>19</v>
      </c>
      <c r="L4" s="28"/>
      <c r="O4" s="7"/>
      <c r="P4" s="7"/>
    </row>
    <row r="5" spans="2:17" ht="90">
      <c r="B5" s="15" t="str">
        <f t="shared" si="0"/>
        <v>1</v>
      </c>
      <c r="C5" s="15" t="str">
        <f t="shared" si="1"/>
        <v>1</v>
      </c>
      <c r="D5" s="15" t="str">
        <f t="shared" si="2"/>
        <v>1</v>
      </c>
      <c r="E5" s="15" t="str">
        <f t="shared" si="3"/>
        <v>0</v>
      </c>
      <c r="F5" s="15" t="str">
        <f t="shared" si="4"/>
        <v>00</v>
      </c>
      <c r="G5" s="15" t="str">
        <f t="shared" si="5"/>
        <v>0</v>
      </c>
      <c r="H5" s="15" t="str">
        <f t="shared" si="6"/>
        <v>0</v>
      </c>
      <c r="I5" s="15">
        <v>11100000</v>
      </c>
      <c r="J5" s="14" t="s">
        <v>20</v>
      </c>
      <c r="K5" s="14" t="s">
        <v>21</v>
      </c>
      <c r="L5" s="29"/>
      <c r="O5" s="7"/>
      <c r="P5" s="7"/>
    </row>
    <row r="6" spans="2:17" s="24" customFormat="1" ht="48.75" customHeight="1">
      <c r="B6" s="9" t="str">
        <f t="shared" si="0"/>
        <v>1</v>
      </c>
      <c r="C6" s="9" t="str">
        <f t="shared" si="1"/>
        <v>1</v>
      </c>
      <c r="D6" s="9" t="str">
        <f t="shared" si="2"/>
        <v>1</v>
      </c>
      <c r="E6" s="9" t="str">
        <f t="shared" si="3"/>
        <v>2</v>
      </c>
      <c r="F6" s="9" t="str">
        <f t="shared" si="4"/>
        <v>00</v>
      </c>
      <c r="G6" s="9" t="str">
        <f t="shared" si="5"/>
        <v>0</v>
      </c>
      <c r="H6" s="9" t="str">
        <f t="shared" si="6"/>
        <v>0</v>
      </c>
      <c r="I6" s="9">
        <v>11120000</v>
      </c>
      <c r="J6" s="8" t="s">
        <v>22</v>
      </c>
      <c r="K6" s="8" t="s">
        <v>23</v>
      </c>
      <c r="L6" s="30"/>
      <c r="M6" s="39"/>
      <c r="N6" s="39"/>
    </row>
    <row r="7" spans="2:17" s="24" customFormat="1" ht="93" customHeight="1">
      <c r="B7" s="2" t="str">
        <f t="shared" si="0"/>
        <v>1</v>
      </c>
      <c r="C7" s="2" t="str">
        <f t="shared" si="1"/>
        <v>1</v>
      </c>
      <c r="D7" s="2" t="str">
        <f t="shared" si="2"/>
        <v>1</v>
      </c>
      <c r="E7" s="2" t="str">
        <f t="shared" si="3"/>
        <v>2</v>
      </c>
      <c r="F7" s="2" t="str">
        <f t="shared" si="4"/>
        <v>50</v>
      </c>
      <c r="G7" s="2" t="str">
        <f t="shared" si="5"/>
        <v>0</v>
      </c>
      <c r="H7" s="2" t="str">
        <f t="shared" si="6"/>
        <v>0</v>
      </c>
      <c r="I7" s="1">
        <v>11125000</v>
      </c>
      <c r="J7" s="2" t="s">
        <v>24</v>
      </c>
      <c r="K7" s="2" t="s">
        <v>25</v>
      </c>
      <c r="L7" s="31"/>
      <c r="M7" s="39" t="s">
        <v>26</v>
      </c>
      <c r="N7" s="39"/>
    </row>
    <row r="8" spans="2:17" s="24" customFormat="1" ht="64.5" customHeight="1">
      <c r="B8" s="2" t="str">
        <f t="shared" si="0"/>
        <v>1</v>
      </c>
      <c r="C8" s="2" t="str">
        <f t="shared" si="1"/>
        <v>1</v>
      </c>
      <c r="D8" s="2" t="str">
        <f t="shared" si="2"/>
        <v>1</v>
      </c>
      <c r="E8" s="2" t="str">
        <f t="shared" si="3"/>
        <v>2</v>
      </c>
      <c r="F8" s="2" t="str">
        <f t="shared" si="4"/>
        <v>51</v>
      </c>
      <c r="G8" s="2" t="str">
        <f t="shared" si="5"/>
        <v>0</v>
      </c>
      <c r="H8" s="2" t="str">
        <f t="shared" si="6"/>
        <v>0</v>
      </c>
      <c r="I8" s="1">
        <v>11125100</v>
      </c>
      <c r="J8" s="2" t="s">
        <v>27</v>
      </c>
      <c r="K8" s="2" t="s">
        <v>28</v>
      </c>
      <c r="L8" s="31"/>
      <c r="M8" s="39" t="s">
        <v>2</v>
      </c>
      <c r="N8" s="39"/>
    </row>
    <row r="9" spans="2:17" s="24" customFormat="1" ht="100.5" customHeight="1">
      <c r="B9" s="2" t="str">
        <f t="shared" si="0"/>
        <v>1</v>
      </c>
      <c r="C9" s="2" t="str">
        <f t="shared" si="1"/>
        <v>1</v>
      </c>
      <c r="D9" s="2" t="str">
        <f t="shared" si="2"/>
        <v>1</v>
      </c>
      <c r="E9" s="2" t="str">
        <f t="shared" si="3"/>
        <v>2</v>
      </c>
      <c r="F9" s="2" t="str">
        <f t="shared" si="4"/>
        <v>52</v>
      </c>
      <c r="G9" s="2" t="str">
        <f t="shared" si="5"/>
        <v>0</v>
      </c>
      <c r="H9" s="2" t="str">
        <f t="shared" si="6"/>
        <v>0</v>
      </c>
      <c r="I9" s="1">
        <v>11125200</v>
      </c>
      <c r="J9" s="2" t="s">
        <v>29</v>
      </c>
      <c r="K9" s="2" t="s">
        <v>30</v>
      </c>
      <c r="L9" s="31"/>
      <c r="M9" s="39" t="s">
        <v>2</v>
      </c>
      <c r="N9" s="39"/>
    </row>
    <row r="10" spans="2:17" s="24" customFormat="1" ht="104.25" customHeight="1">
      <c r="B10" s="2" t="str">
        <f t="shared" si="0"/>
        <v>1</v>
      </c>
      <c r="C10" s="2" t="str">
        <f t="shared" si="1"/>
        <v>1</v>
      </c>
      <c r="D10" s="2" t="str">
        <f t="shared" si="2"/>
        <v>1</v>
      </c>
      <c r="E10" s="2" t="str">
        <f t="shared" si="3"/>
        <v>2</v>
      </c>
      <c r="F10" s="2" t="str">
        <f t="shared" si="4"/>
        <v>53</v>
      </c>
      <c r="G10" s="2" t="str">
        <f t="shared" si="5"/>
        <v>0</v>
      </c>
      <c r="H10" s="2" t="str">
        <f t="shared" si="6"/>
        <v>0</v>
      </c>
      <c r="I10" s="1">
        <v>11125300</v>
      </c>
      <c r="J10" s="2" t="s">
        <v>31</v>
      </c>
      <c r="K10" s="2" t="s">
        <v>32</v>
      </c>
      <c r="L10" s="31"/>
      <c r="M10" s="39" t="s">
        <v>26</v>
      </c>
      <c r="N10" s="39"/>
    </row>
    <row r="11" spans="2:17" ht="30">
      <c r="B11" s="9" t="str">
        <f t="shared" si="0"/>
        <v>1</v>
      </c>
      <c r="C11" s="9" t="str">
        <f t="shared" si="1"/>
        <v>1</v>
      </c>
      <c r="D11" s="9" t="str">
        <f t="shared" si="2"/>
        <v>1</v>
      </c>
      <c r="E11" s="9" t="str">
        <f t="shared" si="3"/>
        <v>3</v>
      </c>
      <c r="F11" s="9" t="str">
        <f t="shared" si="4"/>
        <v>00</v>
      </c>
      <c r="G11" s="9" t="str">
        <f t="shared" si="5"/>
        <v>0</v>
      </c>
      <c r="H11" s="9" t="str">
        <f t="shared" si="6"/>
        <v>0</v>
      </c>
      <c r="I11" s="9">
        <v>11130000</v>
      </c>
      <c r="J11" s="8" t="s">
        <v>33</v>
      </c>
      <c r="K11" s="8" t="s">
        <v>34</v>
      </c>
      <c r="L11" s="32"/>
      <c r="O11" s="7"/>
      <c r="P11" s="7"/>
    </row>
    <row r="12" spans="2:17" ht="30">
      <c r="B12" s="1" t="str">
        <f t="shared" si="0"/>
        <v>1</v>
      </c>
      <c r="C12" s="1" t="str">
        <f t="shared" si="1"/>
        <v>1</v>
      </c>
      <c r="D12" s="1" t="str">
        <f t="shared" si="2"/>
        <v>1</v>
      </c>
      <c r="E12" s="1" t="str">
        <f t="shared" si="3"/>
        <v>3</v>
      </c>
      <c r="F12" s="1" t="str">
        <f t="shared" si="4"/>
        <v>03</v>
      </c>
      <c r="G12" s="1" t="str">
        <f t="shared" si="5"/>
        <v>0</v>
      </c>
      <c r="H12" s="1" t="str">
        <f t="shared" si="6"/>
        <v>0</v>
      </c>
      <c r="I12" s="1">
        <v>11130300</v>
      </c>
      <c r="J12" s="2" t="s">
        <v>35</v>
      </c>
      <c r="K12" s="2" t="s">
        <v>36</v>
      </c>
      <c r="L12" s="33"/>
      <c r="O12" s="7"/>
      <c r="P12" s="7"/>
    </row>
    <row r="13" spans="2:17" ht="30">
      <c r="B13" s="5" t="str">
        <f t="shared" si="0"/>
        <v>1</v>
      </c>
      <c r="C13" s="5" t="str">
        <f t="shared" si="1"/>
        <v>1</v>
      </c>
      <c r="D13" s="5" t="str">
        <f t="shared" si="2"/>
        <v>1</v>
      </c>
      <c r="E13" s="5" t="str">
        <f t="shared" si="3"/>
        <v>3</v>
      </c>
      <c r="F13" s="5" t="str">
        <f t="shared" si="4"/>
        <v>03</v>
      </c>
      <c r="G13" s="5" t="str">
        <f t="shared" si="5"/>
        <v>1</v>
      </c>
      <c r="H13" s="5" t="str">
        <f t="shared" si="6"/>
        <v>0</v>
      </c>
      <c r="I13" s="5">
        <v>11130310</v>
      </c>
      <c r="J13" s="6" t="s">
        <v>37</v>
      </c>
      <c r="K13" s="6" t="s">
        <v>38</v>
      </c>
      <c r="L13" s="34"/>
      <c r="M13" s="39" t="s">
        <v>39</v>
      </c>
      <c r="O13" s="7"/>
    </row>
    <row r="14" spans="2:17" ht="241.5" customHeight="1">
      <c r="B14" s="5" t="str">
        <f t="shared" si="0"/>
        <v>1</v>
      </c>
      <c r="C14" s="5" t="str">
        <f t="shared" si="1"/>
        <v>1</v>
      </c>
      <c r="D14" s="5" t="str">
        <f t="shared" si="2"/>
        <v>1</v>
      </c>
      <c r="E14" s="5" t="str">
        <f t="shared" si="3"/>
        <v>3</v>
      </c>
      <c r="F14" s="5" t="str">
        <f t="shared" si="4"/>
        <v>03</v>
      </c>
      <c r="G14" s="5" t="str">
        <f t="shared" si="5"/>
        <v>4</v>
      </c>
      <c r="H14" s="5" t="str">
        <f t="shared" si="6"/>
        <v>0</v>
      </c>
      <c r="I14" s="5">
        <v>11130340</v>
      </c>
      <c r="J14" s="6" t="s">
        <v>40</v>
      </c>
      <c r="K14" s="6" t="s">
        <v>41</v>
      </c>
      <c r="L14" s="34"/>
      <c r="M14" s="39" t="s">
        <v>39</v>
      </c>
      <c r="O14" s="7"/>
    </row>
    <row r="15" spans="2:17" s="24" customFormat="1" ht="168.75" customHeight="1">
      <c r="B15" s="9" t="str">
        <f t="shared" si="0"/>
        <v>1</v>
      </c>
      <c r="C15" s="9" t="str">
        <f t="shared" si="1"/>
        <v>1</v>
      </c>
      <c r="D15" s="9" t="str">
        <f t="shared" si="2"/>
        <v>1</v>
      </c>
      <c r="E15" s="9" t="str">
        <f t="shared" si="3"/>
        <v>4</v>
      </c>
      <c r="F15" s="9" t="str">
        <f t="shared" si="4"/>
        <v>00</v>
      </c>
      <c r="G15" s="9" t="str">
        <f t="shared" si="5"/>
        <v>0</v>
      </c>
      <c r="H15" s="9" t="str">
        <f t="shared" si="6"/>
        <v>0</v>
      </c>
      <c r="I15" s="9">
        <v>11140000</v>
      </c>
      <c r="J15" s="8" t="s">
        <v>42</v>
      </c>
      <c r="K15" s="8" t="s">
        <v>43</v>
      </c>
      <c r="L15" s="30"/>
      <c r="M15" s="39"/>
      <c r="N15" s="39"/>
    </row>
    <row r="16" spans="2:17" s="24" customFormat="1" ht="57.75" customHeight="1">
      <c r="B16" s="2" t="str">
        <f t="shared" si="0"/>
        <v>1</v>
      </c>
      <c r="C16" s="2" t="str">
        <f t="shared" si="1"/>
        <v>1</v>
      </c>
      <c r="D16" s="2" t="str">
        <f t="shared" si="2"/>
        <v>1</v>
      </c>
      <c r="E16" s="2" t="str">
        <f t="shared" si="3"/>
        <v>4</v>
      </c>
      <c r="F16" s="2" t="str">
        <f t="shared" si="4"/>
        <v>50</v>
      </c>
      <c r="G16" s="2" t="str">
        <f t="shared" si="5"/>
        <v>0</v>
      </c>
      <c r="H16" s="2" t="str">
        <f t="shared" si="6"/>
        <v>0</v>
      </c>
      <c r="I16" s="1">
        <v>11145000</v>
      </c>
      <c r="J16" s="2" t="s">
        <v>42</v>
      </c>
      <c r="K16" s="2" t="s">
        <v>44</v>
      </c>
      <c r="L16" s="31"/>
      <c r="M16" s="39"/>
      <c r="N16" s="39"/>
    </row>
    <row r="17" spans="2:16" s="24" customFormat="1" ht="117" customHeight="1">
      <c r="B17" s="5" t="str">
        <f t="shared" si="0"/>
        <v>1</v>
      </c>
      <c r="C17" s="5" t="str">
        <f t="shared" si="1"/>
        <v>1</v>
      </c>
      <c r="D17" s="5" t="str">
        <f t="shared" si="2"/>
        <v>1</v>
      </c>
      <c r="E17" s="5" t="str">
        <f t="shared" si="3"/>
        <v>4</v>
      </c>
      <c r="F17" s="5" t="str">
        <f t="shared" si="4"/>
        <v>50</v>
      </c>
      <c r="G17" s="5" t="str">
        <f t="shared" si="5"/>
        <v>1</v>
      </c>
      <c r="H17" s="5" t="str">
        <f t="shared" si="6"/>
        <v>0</v>
      </c>
      <c r="I17" s="5">
        <v>11145010</v>
      </c>
      <c r="J17" s="6" t="s">
        <v>45</v>
      </c>
      <c r="K17" s="6" t="s">
        <v>46</v>
      </c>
      <c r="L17" s="35"/>
      <c r="M17" s="39" t="s">
        <v>2</v>
      </c>
      <c r="N17" s="39"/>
    </row>
    <row r="18" spans="2:16" s="24" customFormat="1" ht="129" customHeight="1">
      <c r="B18" s="5" t="str">
        <f t="shared" si="0"/>
        <v>1</v>
      </c>
      <c r="C18" s="5" t="str">
        <f t="shared" si="1"/>
        <v>1</v>
      </c>
      <c r="D18" s="5" t="str">
        <f t="shared" si="2"/>
        <v>1</v>
      </c>
      <c r="E18" s="5" t="str">
        <f t="shared" si="3"/>
        <v>4</v>
      </c>
      <c r="F18" s="5" t="str">
        <f t="shared" si="4"/>
        <v>50</v>
      </c>
      <c r="G18" s="5" t="str">
        <f t="shared" si="5"/>
        <v>2</v>
      </c>
      <c r="H18" s="5" t="str">
        <f t="shared" si="6"/>
        <v>0</v>
      </c>
      <c r="I18" s="5">
        <v>11145020</v>
      </c>
      <c r="J18" s="6" t="s">
        <v>47</v>
      </c>
      <c r="K18" s="6" t="s">
        <v>48</v>
      </c>
      <c r="L18" s="35"/>
      <c r="M18" s="39" t="s">
        <v>2</v>
      </c>
      <c r="N18" s="39"/>
    </row>
    <row r="19" spans="2:16" s="24" customFormat="1" ht="80.25" customHeight="1">
      <c r="B19" s="2" t="str">
        <f t="shared" si="0"/>
        <v>1</v>
      </c>
      <c r="C19" s="2" t="str">
        <f t="shared" si="1"/>
        <v>1</v>
      </c>
      <c r="D19" s="2" t="str">
        <f t="shared" si="2"/>
        <v>1</v>
      </c>
      <c r="E19" s="2" t="str">
        <f t="shared" si="3"/>
        <v>4</v>
      </c>
      <c r="F19" s="2" t="str">
        <f t="shared" si="4"/>
        <v>51</v>
      </c>
      <c r="G19" s="2" t="str">
        <f t="shared" si="5"/>
        <v>0</v>
      </c>
      <c r="H19" s="2" t="str">
        <f t="shared" si="6"/>
        <v>0</v>
      </c>
      <c r="I19" s="1">
        <v>11145100</v>
      </c>
      <c r="J19" s="2" t="s">
        <v>49</v>
      </c>
      <c r="K19" s="2" t="s">
        <v>50</v>
      </c>
      <c r="L19" s="31"/>
      <c r="M19" s="39"/>
      <c r="N19" s="39"/>
    </row>
    <row r="20" spans="2:16" s="24" customFormat="1" ht="81.75" customHeight="1">
      <c r="B20" s="5" t="str">
        <f t="shared" si="0"/>
        <v>1</v>
      </c>
      <c r="C20" s="5" t="str">
        <f t="shared" si="1"/>
        <v>1</v>
      </c>
      <c r="D20" s="5" t="str">
        <f t="shared" si="2"/>
        <v>1</v>
      </c>
      <c r="E20" s="5" t="str">
        <f t="shared" si="3"/>
        <v>4</v>
      </c>
      <c r="F20" s="5" t="str">
        <f t="shared" si="4"/>
        <v>51</v>
      </c>
      <c r="G20" s="5" t="str">
        <f t="shared" si="5"/>
        <v>1</v>
      </c>
      <c r="H20" s="5" t="str">
        <f t="shared" si="6"/>
        <v>0</v>
      </c>
      <c r="I20" s="5">
        <v>11145110</v>
      </c>
      <c r="J20" s="6" t="s">
        <v>51</v>
      </c>
      <c r="K20" s="6" t="s">
        <v>52</v>
      </c>
      <c r="L20" s="35"/>
      <c r="M20" s="39" t="s">
        <v>26</v>
      </c>
      <c r="N20" s="39"/>
    </row>
    <row r="21" spans="2:16" s="24" customFormat="1" ht="92.25" customHeight="1">
      <c r="B21" s="5" t="str">
        <f t="shared" si="0"/>
        <v>1</v>
      </c>
      <c r="C21" s="5" t="str">
        <f t="shared" si="1"/>
        <v>1</v>
      </c>
      <c r="D21" s="5" t="str">
        <f t="shared" si="2"/>
        <v>1</v>
      </c>
      <c r="E21" s="5" t="str">
        <f t="shared" si="3"/>
        <v>4</v>
      </c>
      <c r="F21" s="5" t="str">
        <f t="shared" si="4"/>
        <v>51</v>
      </c>
      <c r="G21" s="5" t="str">
        <f t="shared" si="5"/>
        <v>2</v>
      </c>
      <c r="H21" s="5" t="str">
        <f t="shared" si="6"/>
        <v>0</v>
      </c>
      <c r="I21" s="5">
        <v>11145120</v>
      </c>
      <c r="J21" s="6" t="s">
        <v>53</v>
      </c>
      <c r="K21" s="6" t="s">
        <v>54</v>
      </c>
      <c r="L21" s="35"/>
      <c r="M21" s="39" t="s">
        <v>26</v>
      </c>
      <c r="N21" s="39"/>
    </row>
    <row r="22" spans="2:16" s="24" customFormat="1" ht="114" customHeight="1">
      <c r="B22" s="2" t="str">
        <f t="shared" si="0"/>
        <v>1</v>
      </c>
      <c r="C22" s="2" t="str">
        <f t="shared" si="1"/>
        <v>1</v>
      </c>
      <c r="D22" s="2" t="str">
        <f t="shared" si="2"/>
        <v>1</v>
      </c>
      <c r="E22" s="2" t="str">
        <f t="shared" si="3"/>
        <v>4</v>
      </c>
      <c r="F22" s="2" t="str">
        <f t="shared" si="4"/>
        <v>52</v>
      </c>
      <c r="G22" s="2" t="str">
        <f t="shared" si="5"/>
        <v>0</v>
      </c>
      <c r="H22" s="2" t="str">
        <f t="shared" si="6"/>
        <v>0</v>
      </c>
      <c r="I22" s="1">
        <v>11145200</v>
      </c>
      <c r="J22" s="2" t="s">
        <v>55</v>
      </c>
      <c r="K22" s="2" t="s">
        <v>56</v>
      </c>
      <c r="L22" s="31"/>
      <c r="M22" s="39" t="s">
        <v>26</v>
      </c>
      <c r="N22" s="39"/>
    </row>
    <row r="23" spans="2:16" ht="60">
      <c r="B23" s="15" t="str">
        <f t="shared" si="0"/>
        <v>1</v>
      </c>
      <c r="C23" s="15" t="str">
        <f t="shared" si="1"/>
        <v>1</v>
      </c>
      <c r="D23" s="15" t="str">
        <f t="shared" si="2"/>
        <v>2</v>
      </c>
      <c r="E23" s="15" t="str">
        <f t="shared" si="3"/>
        <v>0</v>
      </c>
      <c r="F23" s="15" t="str">
        <f t="shared" si="4"/>
        <v>00</v>
      </c>
      <c r="G23" s="15" t="str">
        <f t="shared" si="5"/>
        <v>0</v>
      </c>
      <c r="H23" s="15" t="str">
        <f t="shared" si="6"/>
        <v>0</v>
      </c>
      <c r="I23" s="15">
        <v>11200000</v>
      </c>
      <c r="J23" s="14" t="s">
        <v>57</v>
      </c>
      <c r="K23" s="14" t="s">
        <v>58</v>
      </c>
      <c r="L23" s="29"/>
      <c r="O23" s="7"/>
      <c r="P23" s="7"/>
    </row>
    <row r="24" spans="2:16" ht="30">
      <c r="B24" s="9" t="str">
        <f t="shared" si="0"/>
        <v>1</v>
      </c>
      <c r="C24" s="9" t="str">
        <f t="shared" si="1"/>
        <v>1</v>
      </c>
      <c r="D24" s="9" t="str">
        <f t="shared" si="2"/>
        <v>2</v>
      </c>
      <c r="E24" s="9" t="str">
        <f t="shared" si="3"/>
        <v>1</v>
      </c>
      <c r="F24" s="9" t="str">
        <f t="shared" si="4"/>
        <v>00</v>
      </c>
      <c r="G24" s="9" t="str">
        <f t="shared" si="5"/>
        <v>0</v>
      </c>
      <c r="H24" s="9" t="str">
        <f t="shared" si="6"/>
        <v>0</v>
      </c>
      <c r="I24" s="9">
        <v>11210000</v>
      </c>
      <c r="J24" s="8" t="s">
        <v>59</v>
      </c>
      <c r="K24" s="8" t="s">
        <v>60</v>
      </c>
      <c r="L24" s="32"/>
      <c r="O24" s="7"/>
      <c r="P24" s="7"/>
    </row>
    <row r="25" spans="2:16" s="24" customFormat="1" ht="30">
      <c r="B25" s="1" t="str">
        <f t="shared" si="0"/>
        <v>1</v>
      </c>
      <c r="C25" s="1" t="str">
        <f t="shared" si="1"/>
        <v>1</v>
      </c>
      <c r="D25" s="1" t="str">
        <f t="shared" si="2"/>
        <v>2</v>
      </c>
      <c r="E25" s="1" t="str">
        <f t="shared" si="3"/>
        <v>1</v>
      </c>
      <c r="F25" s="1" t="str">
        <f t="shared" si="4"/>
        <v>01</v>
      </c>
      <c r="G25" s="1" t="str">
        <f t="shared" si="5"/>
        <v>0</v>
      </c>
      <c r="H25" s="1" t="str">
        <f t="shared" si="6"/>
        <v>0</v>
      </c>
      <c r="I25" s="1">
        <v>11210100</v>
      </c>
      <c r="J25" s="2" t="s">
        <v>61</v>
      </c>
      <c r="K25" s="2" t="s">
        <v>62</v>
      </c>
      <c r="L25" s="31"/>
      <c r="M25" s="39" t="s">
        <v>39</v>
      </c>
      <c r="N25" s="40"/>
      <c r="P25" s="40"/>
    </row>
    <row r="26" spans="2:16" ht="45">
      <c r="B26" s="1" t="str">
        <f t="shared" ref="B26:B71" si="7">MID($I26,1,1)</f>
        <v>1</v>
      </c>
      <c r="C26" s="1" t="str">
        <f t="shared" ref="C26:C71" si="8">MID($I26,2,1)</f>
        <v>1</v>
      </c>
      <c r="D26" s="1" t="str">
        <f t="shared" ref="D26:D71" si="9">MID($I26,3,1)</f>
        <v>2</v>
      </c>
      <c r="E26" s="1" t="str">
        <f t="shared" ref="E26:E71" si="10">MID($I26,4,1)</f>
        <v>1</v>
      </c>
      <c r="F26" s="1" t="str">
        <f t="shared" ref="F26:F71" si="11">MID($I26,5,2)</f>
        <v>04</v>
      </c>
      <c r="G26" s="1" t="str">
        <f t="shared" ref="G26:G71" si="12">MID($I26,7,1)</f>
        <v>0</v>
      </c>
      <c r="H26" s="1" t="str">
        <f t="shared" ref="H26:H71" si="13">MID($I26,8,1)</f>
        <v>0</v>
      </c>
      <c r="I26" s="1">
        <v>11210400</v>
      </c>
      <c r="J26" s="2" t="s">
        <v>63</v>
      </c>
      <c r="K26" s="2" t="s">
        <v>64</v>
      </c>
      <c r="L26" s="33"/>
      <c r="M26" s="39" t="s">
        <v>39</v>
      </c>
      <c r="O26" s="7"/>
    </row>
    <row r="27" spans="2:16" ht="30">
      <c r="B27" s="1" t="str">
        <f t="shared" si="7"/>
        <v>1</v>
      </c>
      <c r="C27" s="1" t="str">
        <f t="shared" si="8"/>
        <v>1</v>
      </c>
      <c r="D27" s="1" t="str">
        <f t="shared" si="9"/>
        <v>2</v>
      </c>
      <c r="E27" s="1" t="str">
        <f t="shared" si="10"/>
        <v>1</v>
      </c>
      <c r="F27" s="1" t="str">
        <f t="shared" si="11"/>
        <v>05</v>
      </c>
      <c r="G27" s="1" t="str">
        <f t="shared" si="12"/>
        <v>0</v>
      </c>
      <c r="H27" s="1" t="str">
        <f t="shared" si="13"/>
        <v>0</v>
      </c>
      <c r="I27" s="1">
        <v>11210500</v>
      </c>
      <c r="J27" s="2" t="s">
        <v>65</v>
      </c>
      <c r="K27" s="2" t="s">
        <v>66</v>
      </c>
      <c r="L27" s="33"/>
      <c r="M27" s="39" t="s">
        <v>39</v>
      </c>
      <c r="O27" s="7"/>
    </row>
    <row r="28" spans="2:16" s="24" customFormat="1" ht="54" customHeight="1">
      <c r="B28" s="1" t="str">
        <f t="shared" si="7"/>
        <v>1</v>
      </c>
      <c r="C28" s="1" t="str">
        <f t="shared" si="8"/>
        <v>1</v>
      </c>
      <c r="D28" s="1" t="str">
        <f t="shared" si="9"/>
        <v>2</v>
      </c>
      <c r="E28" s="1" t="str">
        <f t="shared" si="10"/>
        <v>1</v>
      </c>
      <c r="F28" s="1" t="str">
        <f t="shared" si="11"/>
        <v>50</v>
      </c>
      <c r="G28" s="1" t="str">
        <f t="shared" si="12"/>
        <v>0</v>
      </c>
      <c r="H28" s="1" t="str">
        <f t="shared" si="13"/>
        <v>0</v>
      </c>
      <c r="I28" s="1">
        <v>11215000</v>
      </c>
      <c r="J28" s="2" t="s">
        <v>67</v>
      </c>
      <c r="K28" s="2" t="s">
        <v>68</v>
      </c>
      <c r="L28" s="31"/>
      <c r="M28" s="39" t="s">
        <v>39</v>
      </c>
      <c r="N28" s="39"/>
      <c r="P28" s="40"/>
    </row>
    <row r="29" spans="2:16" s="24" customFormat="1" ht="48" customHeight="1">
      <c r="B29" s="1" t="str">
        <f t="shared" si="7"/>
        <v>1</v>
      </c>
      <c r="C29" s="1" t="str">
        <f t="shared" si="8"/>
        <v>1</v>
      </c>
      <c r="D29" s="1" t="str">
        <f t="shared" si="9"/>
        <v>2</v>
      </c>
      <c r="E29" s="1" t="str">
        <f t="shared" si="10"/>
        <v>1</v>
      </c>
      <c r="F29" s="1" t="str">
        <f t="shared" si="11"/>
        <v>51</v>
      </c>
      <c r="G29" s="1" t="str">
        <f t="shared" si="12"/>
        <v>0</v>
      </c>
      <c r="H29" s="1" t="str">
        <f t="shared" si="13"/>
        <v>0</v>
      </c>
      <c r="I29" s="1">
        <v>11215100</v>
      </c>
      <c r="J29" s="2" t="s">
        <v>69</v>
      </c>
      <c r="K29" s="2" t="s">
        <v>70</v>
      </c>
      <c r="L29" s="31"/>
      <c r="M29" s="39" t="s">
        <v>39</v>
      </c>
      <c r="N29" s="39"/>
      <c r="P29" s="40"/>
    </row>
    <row r="30" spans="2:16" ht="45">
      <c r="B30" s="9" t="str">
        <f t="shared" si="7"/>
        <v>1</v>
      </c>
      <c r="C30" s="9" t="str">
        <f t="shared" si="8"/>
        <v>1</v>
      </c>
      <c r="D30" s="9" t="str">
        <f t="shared" si="9"/>
        <v>2</v>
      </c>
      <c r="E30" s="9" t="str">
        <f t="shared" si="10"/>
        <v>2</v>
      </c>
      <c r="F30" s="9" t="str">
        <f t="shared" si="11"/>
        <v>00</v>
      </c>
      <c r="G30" s="9" t="str">
        <f t="shared" si="12"/>
        <v>0</v>
      </c>
      <c r="H30" s="9" t="str">
        <f t="shared" si="13"/>
        <v>0</v>
      </c>
      <c r="I30" s="9">
        <v>11220000</v>
      </c>
      <c r="J30" s="8" t="s">
        <v>71</v>
      </c>
      <c r="K30" s="8" t="s">
        <v>72</v>
      </c>
      <c r="L30" s="32"/>
      <c r="O30" s="7"/>
      <c r="P30" s="7"/>
    </row>
    <row r="31" spans="2:16" ht="45">
      <c r="B31" s="1" t="str">
        <f t="shared" si="7"/>
        <v>1</v>
      </c>
      <c r="C31" s="1" t="str">
        <f t="shared" si="8"/>
        <v>1</v>
      </c>
      <c r="D31" s="1" t="str">
        <f t="shared" si="9"/>
        <v>2</v>
      </c>
      <c r="E31" s="1" t="str">
        <f t="shared" si="10"/>
        <v>2</v>
      </c>
      <c r="F31" s="1" t="str">
        <f t="shared" si="11"/>
        <v>01</v>
      </c>
      <c r="G31" s="1" t="str">
        <f t="shared" si="12"/>
        <v>0</v>
      </c>
      <c r="H31" s="1" t="str">
        <f t="shared" si="13"/>
        <v>0</v>
      </c>
      <c r="I31" s="1">
        <v>11220100</v>
      </c>
      <c r="J31" s="2" t="s">
        <v>73</v>
      </c>
      <c r="K31" s="2" t="s">
        <v>72</v>
      </c>
      <c r="L31" s="33"/>
      <c r="M31" s="39" t="s">
        <v>39</v>
      </c>
      <c r="O31" s="7"/>
    </row>
    <row r="32" spans="2:16" ht="149.25" customHeight="1">
      <c r="B32" s="1" t="str">
        <f t="shared" si="7"/>
        <v>1</v>
      </c>
      <c r="C32" s="1" t="str">
        <f t="shared" si="8"/>
        <v>1</v>
      </c>
      <c r="D32" s="1" t="str">
        <f t="shared" si="9"/>
        <v>2</v>
      </c>
      <c r="E32" s="1" t="str">
        <f t="shared" si="10"/>
        <v>2</v>
      </c>
      <c r="F32" s="1" t="str">
        <f t="shared" si="11"/>
        <v>02</v>
      </c>
      <c r="G32" s="1" t="str">
        <f t="shared" si="12"/>
        <v>0</v>
      </c>
      <c r="H32" s="1" t="str">
        <f t="shared" si="13"/>
        <v>0</v>
      </c>
      <c r="I32" s="1">
        <v>11220200</v>
      </c>
      <c r="J32" s="2" t="s">
        <v>74</v>
      </c>
      <c r="K32" s="2" t="s">
        <v>75</v>
      </c>
      <c r="L32" s="33"/>
      <c r="M32" s="39" t="s">
        <v>2</v>
      </c>
      <c r="O32" s="7"/>
      <c r="P32" s="7"/>
    </row>
    <row r="33" spans="2:16" ht="102" customHeight="1">
      <c r="B33" s="1" t="str">
        <f t="shared" si="7"/>
        <v>1</v>
      </c>
      <c r="C33" s="1" t="str">
        <f t="shared" si="8"/>
        <v>1</v>
      </c>
      <c r="D33" s="1" t="str">
        <f t="shared" si="9"/>
        <v>2</v>
      </c>
      <c r="E33" s="1" t="str">
        <f t="shared" si="10"/>
        <v>2</v>
      </c>
      <c r="F33" s="1" t="str">
        <f t="shared" si="11"/>
        <v>50</v>
      </c>
      <c r="G33" s="1" t="str">
        <f t="shared" si="12"/>
        <v>0</v>
      </c>
      <c r="H33" s="1" t="str">
        <f t="shared" si="13"/>
        <v>0</v>
      </c>
      <c r="I33" s="1">
        <v>11225000</v>
      </c>
      <c r="J33" s="2" t="s">
        <v>76</v>
      </c>
      <c r="K33" s="2" t="s">
        <v>77</v>
      </c>
      <c r="L33" s="33"/>
      <c r="M33" s="39" t="s">
        <v>2</v>
      </c>
      <c r="O33" s="7"/>
      <c r="P33" s="7"/>
    </row>
    <row r="34" spans="2:16" ht="75.75" customHeight="1">
      <c r="B34" s="1" t="str">
        <f t="shared" si="7"/>
        <v>1</v>
      </c>
      <c r="C34" s="1" t="str">
        <f t="shared" si="8"/>
        <v>1</v>
      </c>
      <c r="D34" s="1" t="str">
        <f t="shared" si="9"/>
        <v>2</v>
      </c>
      <c r="E34" s="1" t="str">
        <f t="shared" si="10"/>
        <v>2</v>
      </c>
      <c r="F34" s="1" t="str">
        <f t="shared" si="11"/>
        <v>51</v>
      </c>
      <c r="G34" s="1" t="str">
        <f t="shared" si="12"/>
        <v>0</v>
      </c>
      <c r="H34" s="1" t="str">
        <f t="shared" si="13"/>
        <v>0</v>
      </c>
      <c r="I34" s="1">
        <v>11225100</v>
      </c>
      <c r="J34" s="2" t="s">
        <v>78</v>
      </c>
      <c r="K34" s="2" t="s">
        <v>79</v>
      </c>
      <c r="L34" s="33"/>
      <c r="M34" s="39" t="s">
        <v>39</v>
      </c>
      <c r="O34" s="7"/>
    </row>
    <row r="35" spans="2:16" ht="72.75" customHeight="1">
      <c r="B35" s="1" t="str">
        <f t="shared" si="7"/>
        <v>1</v>
      </c>
      <c r="C35" s="1" t="str">
        <f t="shared" si="8"/>
        <v>1</v>
      </c>
      <c r="D35" s="1" t="str">
        <f t="shared" si="9"/>
        <v>2</v>
      </c>
      <c r="E35" s="1" t="str">
        <f t="shared" si="10"/>
        <v>2</v>
      </c>
      <c r="F35" s="1" t="str">
        <f t="shared" si="11"/>
        <v>52</v>
      </c>
      <c r="G35" s="1" t="str">
        <f t="shared" si="12"/>
        <v>0</v>
      </c>
      <c r="H35" s="1" t="str">
        <f t="shared" si="13"/>
        <v>0</v>
      </c>
      <c r="I35" s="1">
        <v>11225200</v>
      </c>
      <c r="J35" s="2" t="s">
        <v>80</v>
      </c>
      <c r="K35" s="2" t="s">
        <v>81</v>
      </c>
      <c r="L35" s="33"/>
      <c r="M35" s="39" t="s">
        <v>26</v>
      </c>
      <c r="O35" s="7"/>
      <c r="P35" s="7"/>
    </row>
    <row r="36" spans="2:16" s="24" customFormat="1" ht="72.75" customHeight="1">
      <c r="B36" s="1" t="str">
        <f t="shared" si="7"/>
        <v>1</v>
      </c>
      <c r="C36" s="1" t="str">
        <f t="shared" si="8"/>
        <v>1</v>
      </c>
      <c r="D36" s="1" t="str">
        <f t="shared" si="9"/>
        <v>2</v>
      </c>
      <c r="E36" s="1" t="str">
        <f t="shared" si="10"/>
        <v>2</v>
      </c>
      <c r="F36" s="1" t="str">
        <f t="shared" si="11"/>
        <v>53</v>
      </c>
      <c r="G36" s="1" t="str">
        <f t="shared" si="12"/>
        <v>0</v>
      </c>
      <c r="H36" s="1" t="str">
        <f t="shared" si="13"/>
        <v>0</v>
      </c>
      <c r="I36" s="1">
        <v>11225300</v>
      </c>
      <c r="J36" s="2" t="s">
        <v>82</v>
      </c>
      <c r="K36" s="2" t="s">
        <v>83</v>
      </c>
      <c r="L36" s="33"/>
      <c r="M36" s="39" t="s">
        <v>39</v>
      </c>
      <c r="N36" s="40"/>
      <c r="P36" s="40"/>
    </row>
    <row r="37" spans="2:16" ht="30">
      <c r="B37" s="15" t="str">
        <f t="shared" si="7"/>
        <v>1</v>
      </c>
      <c r="C37" s="15" t="str">
        <f t="shared" si="8"/>
        <v>1</v>
      </c>
      <c r="D37" s="15" t="str">
        <f t="shared" si="9"/>
        <v>3</v>
      </c>
      <c r="E37" s="15" t="str">
        <f t="shared" si="10"/>
        <v>0</v>
      </c>
      <c r="F37" s="15" t="str">
        <f t="shared" si="11"/>
        <v>00</v>
      </c>
      <c r="G37" s="15" t="str">
        <f t="shared" si="12"/>
        <v>0</v>
      </c>
      <c r="H37" s="15" t="str">
        <f t="shared" si="13"/>
        <v>0</v>
      </c>
      <c r="I37" s="15">
        <v>11300000</v>
      </c>
      <c r="J37" s="14" t="s">
        <v>84</v>
      </c>
      <c r="K37" s="14" t="s">
        <v>85</v>
      </c>
      <c r="L37" s="29"/>
      <c r="O37" s="7"/>
      <c r="P37" s="7"/>
    </row>
    <row r="38" spans="2:16" ht="49.5" customHeight="1">
      <c r="B38" s="9" t="str">
        <f t="shared" si="7"/>
        <v>1</v>
      </c>
      <c r="C38" s="9" t="str">
        <f t="shared" si="8"/>
        <v>1</v>
      </c>
      <c r="D38" s="9" t="str">
        <f t="shared" si="9"/>
        <v>3</v>
      </c>
      <c r="E38" s="9" t="str">
        <f t="shared" si="10"/>
        <v>1</v>
      </c>
      <c r="F38" s="9" t="str">
        <f t="shared" si="11"/>
        <v>00</v>
      </c>
      <c r="G38" s="9" t="str">
        <f t="shared" si="12"/>
        <v>0</v>
      </c>
      <c r="H38" s="9" t="str">
        <f t="shared" si="13"/>
        <v>0</v>
      </c>
      <c r="I38" s="9">
        <v>11310000</v>
      </c>
      <c r="J38" s="8" t="s">
        <v>84</v>
      </c>
      <c r="K38" s="8" t="s">
        <v>85</v>
      </c>
      <c r="L38" s="32"/>
      <c r="O38" s="7"/>
      <c r="P38" s="7"/>
    </row>
    <row r="39" spans="2:16" ht="57" customHeight="1">
      <c r="B39" s="1" t="str">
        <f t="shared" si="7"/>
        <v>1</v>
      </c>
      <c r="C39" s="1" t="str">
        <f t="shared" si="8"/>
        <v>1</v>
      </c>
      <c r="D39" s="1" t="str">
        <f t="shared" si="9"/>
        <v>3</v>
      </c>
      <c r="E39" s="1" t="str">
        <f t="shared" si="10"/>
        <v>1</v>
      </c>
      <c r="F39" s="1" t="str">
        <f t="shared" si="11"/>
        <v>50</v>
      </c>
      <c r="G39" s="1" t="str">
        <f t="shared" si="12"/>
        <v>0</v>
      </c>
      <c r="H39" s="1" t="str">
        <f t="shared" si="13"/>
        <v>0</v>
      </c>
      <c r="I39" s="1">
        <v>11315000</v>
      </c>
      <c r="J39" s="2" t="s">
        <v>86</v>
      </c>
      <c r="K39" s="2" t="s">
        <v>87</v>
      </c>
      <c r="L39" s="33"/>
      <c r="M39" s="39" t="s">
        <v>39</v>
      </c>
      <c r="O39" s="7"/>
    </row>
    <row r="40" spans="2:16" ht="52.5" customHeight="1">
      <c r="B40" s="1" t="str">
        <f t="shared" si="7"/>
        <v>1</v>
      </c>
      <c r="C40" s="1" t="str">
        <f t="shared" si="8"/>
        <v>1</v>
      </c>
      <c r="D40" s="1" t="str">
        <f t="shared" si="9"/>
        <v>3</v>
      </c>
      <c r="E40" s="1" t="str">
        <f t="shared" si="10"/>
        <v>1</v>
      </c>
      <c r="F40" s="1" t="str">
        <f t="shared" si="11"/>
        <v>51</v>
      </c>
      <c r="G40" s="1" t="str">
        <f t="shared" si="12"/>
        <v>0</v>
      </c>
      <c r="H40" s="1" t="str">
        <f t="shared" si="13"/>
        <v>0</v>
      </c>
      <c r="I40" s="1">
        <v>11315100</v>
      </c>
      <c r="J40" s="2" t="s">
        <v>88</v>
      </c>
      <c r="K40" s="2" t="s">
        <v>89</v>
      </c>
      <c r="L40" s="33"/>
      <c r="M40" s="39" t="s">
        <v>39</v>
      </c>
      <c r="O40" s="7"/>
    </row>
    <row r="41" spans="2:16" ht="51.75" customHeight="1">
      <c r="B41" s="1" t="str">
        <f t="shared" si="7"/>
        <v>1</v>
      </c>
      <c r="C41" s="1" t="str">
        <f t="shared" si="8"/>
        <v>1</v>
      </c>
      <c r="D41" s="1" t="str">
        <f t="shared" si="9"/>
        <v>3</v>
      </c>
      <c r="E41" s="1" t="str">
        <f t="shared" si="10"/>
        <v>1</v>
      </c>
      <c r="F41" s="1" t="str">
        <f t="shared" si="11"/>
        <v>52</v>
      </c>
      <c r="G41" s="1" t="str">
        <f t="shared" si="12"/>
        <v>0</v>
      </c>
      <c r="H41" s="1" t="str">
        <f t="shared" si="13"/>
        <v>0</v>
      </c>
      <c r="I41" s="1">
        <v>11315200</v>
      </c>
      <c r="J41" s="2" t="s">
        <v>90</v>
      </c>
      <c r="K41" s="2" t="s">
        <v>91</v>
      </c>
      <c r="L41" s="33"/>
      <c r="M41" s="39" t="s">
        <v>39</v>
      </c>
      <c r="O41" s="7"/>
    </row>
    <row r="42" spans="2:16" ht="64.5" customHeight="1">
      <c r="B42" s="1" t="str">
        <f t="shared" si="7"/>
        <v>1</v>
      </c>
      <c r="C42" s="1" t="str">
        <f t="shared" si="8"/>
        <v>1</v>
      </c>
      <c r="D42" s="1" t="str">
        <f t="shared" si="9"/>
        <v>3</v>
      </c>
      <c r="E42" s="1" t="str">
        <f t="shared" si="10"/>
        <v>1</v>
      </c>
      <c r="F42" s="1" t="str">
        <f t="shared" si="11"/>
        <v>53</v>
      </c>
      <c r="G42" s="1" t="str">
        <f t="shared" si="12"/>
        <v>0</v>
      </c>
      <c r="H42" s="1" t="str">
        <f t="shared" si="13"/>
        <v>0</v>
      </c>
      <c r="I42" s="1">
        <v>11315300</v>
      </c>
      <c r="J42" s="2" t="s">
        <v>92</v>
      </c>
      <c r="K42" s="2" t="s">
        <v>93</v>
      </c>
      <c r="L42" s="33"/>
      <c r="M42" s="39" t="s">
        <v>39</v>
      </c>
      <c r="O42" s="7"/>
    </row>
    <row r="43" spans="2:16" ht="33" customHeight="1">
      <c r="B43" s="1" t="str">
        <f t="shared" si="7"/>
        <v>1</v>
      </c>
      <c r="C43" s="1" t="str">
        <f t="shared" si="8"/>
        <v>1</v>
      </c>
      <c r="D43" s="1" t="str">
        <f t="shared" si="9"/>
        <v>3</v>
      </c>
      <c r="E43" s="1" t="str">
        <f t="shared" si="10"/>
        <v>1</v>
      </c>
      <c r="F43" s="1" t="str">
        <f t="shared" si="11"/>
        <v>99</v>
      </c>
      <c r="G43" s="1" t="str">
        <f t="shared" si="12"/>
        <v>0</v>
      </c>
      <c r="H43" s="1" t="str">
        <f t="shared" si="13"/>
        <v>0</v>
      </c>
      <c r="I43" s="1">
        <v>11319900</v>
      </c>
      <c r="J43" s="2" t="s">
        <v>94</v>
      </c>
      <c r="K43" s="2" t="s">
        <v>95</v>
      </c>
      <c r="L43" s="33"/>
      <c r="M43" s="39" t="s">
        <v>39</v>
      </c>
      <c r="O43" s="7"/>
    </row>
    <row r="44" spans="2:16" ht="60">
      <c r="B44" s="4" t="str">
        <f t="shared" si="7"/>
        <v>1</v>
      </c>
      <c r="C44" s="4" t="str">
        <f t="shared" si="8"/>
        <v>2</v>
      </c>
      <c r="D44" s="4" t="str">
        <f t="shared" si="9"/>
        <v>0</v>
      </c>
      <c r="E44" s="4" t="str">
        <f t="shared" si="10"/>
        <v>0</v>
      </c>
      <c r="F44" s="4" t="str">
        <f t="shared" si="11"/>
        <v>00</v>
      </c>
      <c r="G44" s="4" t="str">
        <f t="shared" si="12"/>
        <v>0</v>
      </c>
      <c r="H44" s="4" t="str">
        <f t="shared" si="13"/>
        <v>0</v>
      </c>
      <c r="I44" s="4">
        <v>12000000</v>
      </c>
      <c r="J44" s="3" t="s">
        <v>96</v>
      </c>
      <c r="K44" s="3" t="s">
        <v>97</v>
      </c>
      <c r="L44" s="28"/>
      <c r="O44" s="7"/>
      <c r="P44" s="7"/>
    </row>
    <row r="45" spans="2:16" ht="30">
      <c r="B45" s="15" t="str">
        <f t="shared" si="7"/>
        <v>1</v>
      </c>
      <c r="C45" s="15" t="str">
        <f t="shared" si="8"/>
        <v>2</v>
      </c>
      <c r="D45" s="15" t="str">
        <f t="shared" si="9"/>
        <v>1</v>
      </c>
      <c r="E45" s="15" t="str">
        <f t="shared" si="10"/>
        <v>0</v>
      </c>
      <c r="F45" s="15" t="str">
        <f t="shared" si="11"/>
        <v>00</v>
      </c>
      <c r="G45" s="15" t="str">
        <f t="shared" si="12"/>
        <v>0</v>
      </c>
      <c r="H45" s="15" t="str">
        <f t="shared" si="13"/>
        <v>0</v>
      </c>
      <c r="I45" s="15">
        <v>12100000</v>
      </c>
      <c r="J45" s="14" t="s">
        <v>98</v>
      </c>
      <c r="K45" s="14" t="s">
        <v>99</v>
      </c>
      <c r="L45" s="29"/>
      <c r="O45" s="7"/>
      <c r="P45" s="7"/>
    </row>
    <row r="46" spans="2:16" ht="72" customHeight="1">
      <c r="B46" s="9" t="str">
        <f t="shared" si="7"/>
        <v>1</v>
      </c>
      <c r="C46" s="9" t="str">
        <f t="shared" si="8"/>
        <v>2</v>
      </c>
      <c r="D46" s="9" t="str">
        <f t="shared" si="9"/>
        <v>1</v>
      </c>
      <c r="E46" s="9" t="str">
        <f t="shared" si="10"/>
        <v>5</v>
      </c>
      <c r="F46" s="9" t="str">
        <f t="shared" si="11"/>
        <v>00</v>
      </c>
      <c r="G46" s="9" t="str">
        <f t="shared" si="12"/>
        <v>0</v>
      </c>
      <c r="H46" s="9" t="str">
        <f t="shared" si="13"/>
        <v>0</v>
      </c>
      <c r="I46" s="9">
        <v>12150000</v>
      </c>
      <c r="J46" s="8" t="s">
        <v>100</v>
      </c>
      <c r="K46" s="8" t="s">
        <v>101</v>
      </c>
      <c r="L46" s="32"/>
      <c r="O46" s="7"/>
      <c r="P46" s="7"/>
    </row>
    <row r="47" spans="2:16" ht="42" customHeight="1">
      <c r="B47" s="1" t="str">
        <f t="shared" si="7"/>
        <v>1</v>
      </c>
      <c r="C47" s="1" t="str">
        <f t="shared" si="8"/>
        <v>2</v>
      </c>
      <c r="D47" s="1" t="str">
        <f t="shared" si="9"/>
        <v>1</v>
      </c>
      <c r="E47" s="1" t="str">
        <f t="shared" si="10"/>
        <v>5</v>
      </c>
      <c r="F47" s="1" t="str">
        <f t="shared" si="11"/>
        <v>01</v>
      </c>
      <c r="G47" s="1" t="str">
        <f t="shared" si="12"/>
        <v>0</v>
      </c>
      <c r="H47" s="1" t="str">
        <f t="shared" si="13"/>
        <v>0</v>
      </c>
      <c r="I47" s="1">
        <v>12150100</v>
      </c>
      <c r="J47" s="2" t="s">
        <v>102</v>
      </c>
      <c r="K47" s="2" t="s">
        <v>103</v>
      </c>
      <c r="L47" s="33"/>
      <c r="O47" s="7"/>
      <c r="P47" s="7"/>
    </row>
    <row r="48" spans="2:16" ht="48" customHeight="1">
      <c r="B48" s="5" t="str">
        <f t="shared" si="7"/>
        <v>1</v>
      </c>
      <c r="C48" s="5" t="str">
        <f t="shared" si="8"/>
        <v>2</v>
      </c>
      <c r="D48" s="5" t="str">
        <f t="shared" si="9"/>
        <v>1</v>
      </c>
      <c r="E48" s="5" t="str">
        <f t="shared" si="10"/>
        <v>5</v>
      </c>
      <c r="F48" s="5" t="str">
        <f t="shared" si="11"/>
        <v>01</v>
      </c>
      <c r="G48" s="5" t="str">
        <f t="shared" si="12"/>
        <v>1</v>
      </c>
      <c r="H48" s="5" t="str">
        <f t="shared" si="13"/>
        <v>0</v>
      </c>
      <c r="I48" s="5">
        <v>12150110</v>
      </c>
      <c r="J48" s="6" t="s">
        <v>104</v>
      </c>
      <c r="K48" s="6" t="s">
        <v>105</v>
      </c>
      <c r="L48" s="34"/>
      <c r="M48" s="39" t="s">
        <v>39</v>
      </c>
      <c r="O48" s="7"/>
    </row>
    <row r="49" spans="2:16" ht="57" customHeight="1">
      <c r="B49" s="5" t="str">
        <f t="shared" si="7"/>
        <v>1</v>
      </c>
      <c r="C49" s="5" t="str">
        <f t="shared" si="8"/>
        <v>2</v>
      </c>
      <c r="D49" s="5" t="str">
        <f t="shared" si="9"/>
        <v>1</v>
      </c>
      <c r="E49" s="5" t="str">
        <f t="shared" si="10"/>
        <v>5</v>
      </c>
      <c r="F49" s="5" t="str">
        <f t="shared" si="11"/>
        <v>01</v>
      </c>
      <c r="G49" s="5" t="str">
        <f t="shared" si="12"/>
        <v>2</v>
      </c>
      <c r="H49" s="5" t="str">
        <f t="shared" si="13"/>
        <v>0</v>
      </c>
      <c r="I49" s="5">
        <v>12150120</v>
      </c>
      <c r="J49" s="6" t="s">
        <v>106</v>
      </c>
      <c r="K49" s="6" t="s">
        <v>107</v>
      </c>
      <c r="L49" s="34"/>
      <c r="M49" s="39" t="s">
        <v>39</v>
      </c>
      <c r="O49" s="7"/>
    </row>
    <row r="50" spans="2:16" ht="62.25" customHeight="1">
      <c r="B50" s="5" t="str">
        <f t="shared" si="7"/>
        <v>1</v>
      </c>
      <c r="C50" s="5" t="str">
        <f t="shared" si="8"/>
        <v>2</v>
      </c>
      <c r="D50" s="5" t="str">
        <f t="shared" si="9"/>
        <v>1</v>
      </c>
      <c r="E50" s="5" t="str">
        <f t="shared" si="10"/>
        <v>5</v>
      </c>
      <c r="F50" s="5" t="str">
        <f t="shared" si="11"/>
        <v>01</v>
      </c>
      <c r="G50" s="5" t="str">
        <f t="shared" si="12"/>
        <v>3</v>
      </c>
      <c r="H50" s="5" t="str">
        <f t="shared" si="13"/>
        <v>0</v>
      </c>
      <c r="I50" s="5">
        <v>12150130</v>
      </c>
      <c r="J50" s="6" t="s">
        <v>108</v>
      </c>
      <c r="K50" s="6" t="s">
        <v>109</v>
      </c>
      <c r="L50" s="34"/>
      <c r="M50" s="39" t="s">
        <v>39</v>
      </c>
      <c r="O50" s="7"/>
    </row>
    <row r="51" spans="2:16" ht="59.25" customHeight="1">
      <c r="B51" s="5" t="str">
        <f t="shared" si="7"/>
        <v>1</v>
      </c>
      <c r="C51" s="5" t="str">
        <f t="shared" si="8"/>
        <v>2</v>
      </c>
      <c r="D51" s="5" t="str">
        <f t="shared" si="9"/>
        <v>1</v>
      </c>
      <c r="E51" s="5" t="str">
        <f t="shared" si="10"/>
        <v>5</v>
      </c>
      <c r="F51" s="5" t="str">
        <f t="shared" si="11"/>
        <v>01</v>
      </c>
      <c r="G51" s="5" t="str">
        <f t="shared" si="12"/>
        <v>4</v>
      </c>
      <c r="H51" s="5" t="str">
        <f t="shared" si="13"/>
        <v>0</v>
      </c>
      <c r="I51" s="5">
        <v>12150140</v>
      </c>
      <c r="J51" s="6" t="s">
        <v>110</v>
      </c>
      <c r="K51" s="6" t="s">
        <v>111</v>
      </c>
      <c r="L51" s="34"/>
      <c r="M51" s="39" t="s">
        <v>39</v>
      </c>
      <c r="O51" s="7"/>
    </row>
    <row r="52" spans="2:16" ht="56.25" customHeight="1">
      <c r="B52" s="5" t="str">
        <f t="shared" si="7"/>
        <v>1</v>
      </c>
      <c r="C52" s="5" t="str">
        <f t="shared" si="8"/>
        <v>2</v>
      </c>
      <c r="D52" s="5" t="str">
        <f t="shared" si="9"/>
        <v>1</v>
      </c>
      <c r="E52" s="5" t="str">
        <f t="shared" si="10"/>
        <v>5</v>
      </c>
      <c r="F52" s="5" t="str">
        <f t="shared" si="11"/>
        <v>01</v>
      </c>
      <c r="G52" s="5" t="str">
        <f t="shared" si="12"/>
        <v>5</v>
      </c>
      <c r="H52" s="5" t="str">
        <f t="shared" si="13"/>
        <v>0</v>
      </c>
      <c r="I52" s="5">
        <v>12150150</v>
      </c>
      <c r="J52" s="6" t="s">
        <v>112</v>
      </c>
      <c r="K52" s="6" t="s">
        <v>113</v>
      </c>
      <c r="L52" s="34"/>
      <c r="M52" s="39" t="s">
        <v>39</v>
      </c>
      <c r="O52" s="7"/>
    </row>
    <row r="53" spans="2:16" ht="78.75" customHeight="1">
      <c r="B53" s="5" t="str">
        <f t="shared" si="7"/>
        <v>1</v>
      </c>
      <c r="C53" s="5" t="str">
        <f t="shared" si="8"/>
        <v>2</v>
      </c>
      <c r="D53" s="5" t="str">
        <f t="shared" si="9"/>
        <v>1</v>
      </c>
      <c r="E53" s="5" t="str">
        <f t="shared" si="10"/>
        <v>5</v>
      </c>
      <c r="F53" s="5" t="str">
        <f t="shared" si="11"/>
        <v>01</v>
      </c>
      <c r="G53" s="5" t="str">
        <f t="shared" si="12"/>
        <v>6</v>
      </c>
      <c r="H53" s="5" t="str">
        <f t="shared" si="13"/>
        <v>0</v>
      </c>
      <c r="I53" s="5">
        <v>12150160</v>
      </c>
      <c r="J53" s="6" t="s">
        <v>114</v>
      </c>
      <c r="K53" s="6" t="s">
        <v>115</v>
      </c>
      <c r="L53" s="34"/>
      <c r="M53" s="39" t="s">
        <v>39</v>
      </c>
      <c r="O53" s="7"/>
    </row>
    <row r="54" spans="2:16" ht="45" customHeight="1">
      <c r="B54" s="1" t="str">
        <f t="shared" si="7"/>
        <v>1</v>
      </c>
      <c r="C54" s="1" t="str">
        <f t="shared" si="8"/>
        <v>2</v>
      </c>
      <c r="D54" s="1" t="str">
        <f t="shared" si="9"/>
        <v>1</v>
      </c>
      <c r="E54" s="1" t="str">
        <f t="shared" si="10"/>
        <v>5</v>
      </c>
      <c r="F54" s="1" t="str">
        <f t="shared" si="11"/>
        <v>02</v>
      </c>
      <c r="G54" s="1" t="str">
        <f t="shared" si="12"/>
        <v>0</v>
      </c>
      <c r="H54" s="1" t="str">
        <f t="shared" si="13"/>
        <v>0</v>
      </c>
      <c r="I54" s="1">
        <v>12150200</v>
      </c>
      <c r="J54" s="2" t="s">
        <v>116</v>
      </c>
      <c r="K54" s="2" t="s">
        <v>117</v>
      </c>
      <c r="L54" s="33"/>
      <c r="O54" s="7"/>
      <c r="P54" s="7"/>
    </row>
    <row r="55" spans="2:16" ht="48" customHeight="1">
      <c r="B55" s="5" t="str">
        <f t="shared" si="7"/>
        <v>1</v>
      </c>
      <c r="C55" s="5" t="str">
        <f t="shared" si="8"/>
        <v>2</v>
      </c>
      <c r="D55" s="5" t="str">
        <f t="shared" si="9"/>
        <v>1</v>
      </c>
      <c r="E55" s="5" t="str">
        <f t="shared" si="10"/>
        <v>5</v>
      </c>
      <c r="F55" s="5" t="str">
        <f t="shared" si="11"/>
        <v>02</v>
      </c>
      <c r="G55" s="5" t="str">
        <f t="shared" si="12"/>
        <v>1</v>
      </c>
      <c r="H55" s="5" t="str">
        <f t="shared" si="13"/>
        <v>0</v>
      </c>
      <c r="I55" s="5">
        <v>12150210</v>
      </c>
      <c r="J55" s="6" t="s">
        <v>118</v>
      </c>
      <c r="K55" s="6" t="s">
        <v>119</v>
      </c>
      <c r="L55" s="34"/>
      <c r="M55" s="39" t="s">
        <v>39</v>
      </c>
      <c r="O55" s="7"/>
    </row>
    <row r="56" spans="2:16" ht="65.25" customHeight="1">
      <c r="B56" s="5" t="str">
        <f t="shared" si="7"/>
        <v>1</v>
      </c>
      <c r="C56" s="5" t="str">
        <f t="shared" si="8"/>
        <v>2</v>
      </c>
      <c r="D56" s="5" t="str">
        <f t="shared" si="9"/>
        <v>1</v>
      </c>
      <c r="E56" s="5" t="str">
        <f t="shared" si="10"/>
        <v>5</v>
      </c>
      <c r="F56" s="5" t="str">
        <f t="shared" si="11"/>
        <v>02</v>
      </c>
      <c r="G56" s="5" t="str">
        <f t="shared" si="12"/>
        <v>2</v>
      </c>
      <c r="H56" s="5" t="str">
        <f t="shared" si="13"/>
        <v>0</v>
      </c>
      <c r="I56" s="5">
        <v>12150220</v>
      </c>
      <c r="J56" s="6" t="s">
        <v>120</v>
      </c>
      <c r="K56" s="6" t="s">
        <v>121</v>
      </c>
      <c r="L56" s="34"/>
      <c r="M56" s="39" t="s">
        <v>39</v>
      </c>
      <c r="O56" s="7"/>
    </row>
    <row r="57" spans="2:16" ht="49.5" customHeight="1">
      <c r="B57" s="1" t="str">
        <f t="shared" si="7"/>
        <v>1</v>
      </c>
      <c r="C57" s="1" t="str">
        <f t="shared" si="8"/>
        <v>2</v>
      </c>
      <c r="D57" s="1" t="str">
        <f t="shared" si="9"/>
        <v>1</v>
      </c>
      <c r="E57" s="1" t="str">
        <f t="shared" si="10"/>
        <v>5</v>
      </c>
      <c r="F57" s="1" t="str">
        <f t="shared" si="11"/>
        <v>03</v>
      </c>
      <c r="G57" s="1" t="str">
        <f t="shared" si="12"/>
        <v>0</v>
      </c>
      <c r="H57" s="1" t="str">
        <f t="shared" si="13"/>
        <v>0</v>
      </c>
      <c r="I57" s="1">
        <v>12150300</v>
      </c>
      <c r="J57" s="2" t="s">
        <v>122</v>
      </c>
      <c r="K57" s="2" t="s">
        <v>123</v>
      </c>
      <c r="L57" s="33"/>
      <c r="M57" s="39" t="s">
        <v>39</v>
      </c>
      <c r="O57" s="7"/>
    </row>
    <row r="58" spans="2:16" ht="59.25" customHeight="1">
      <c r="B58" s="1" t="str">
        <f t="shared" si="7"/>
        <v>1</v>
      </c>
      <c r="C58" s="1" t="str">
        <f t="shared" si="8"/>
        <v>2</v>
      </c>
      <c r="D58" s="1" t="str">
        <f t="shared" si="9"/>
        <v>1</v>
      </c>
      <c r="E58" s="1" t="str">
        <f t="shared" si="10"/>
        <v>5</v>
      </c>
      <c r="F58" s="1" t="str">
        <f t="shared" si="11"/>
        <v>50</v>
      </c>
      <c r="G58" s="1" t="str">
        <f t="shared" si="12"/>
        <v>0</v>
      </c>
      <c r="H58" s="1" t="str">
        <f t="shared" si="13"/>
        <v>0</v>
      </c>
      <c r="I58" s="1">
        <v>12155000</v>
      </c>
      <c r="J58" s="2" t="s">
        <v>124</v>
      </c>
      <c r="K58" s="2" t="s">
        <v>125</v>
      </c>
      <c r="L58" s="33"/>
      <c r="O58" s="7"/>
      <c r="P58" s="7"/>
    </row>
    <row r="59" spans="2:16" ht="51" customHeight="1">
      <c r="B59" s="5" t="str">
        <f t="shared" si="7"/>
        <v>1</v>
      </c>
      <c r="C59" s="5" t="str">
        <f t="shared" si="8"/>
        <v>2</v>
      </c>
      <c r="D59" s="5" t="str">
        <f t="shared" si="9"/>
        <v>1</v>
      </c>
      <c r="E59" s="5" t="str">
        <f t="shared" si="10"/>
        <v>5</v>
      </c>
      <c r="F59" s="5" t="str">
        <f t="shared" si="11"/>
        <v>50</v>
      </c>
      <c r="G59" s="5" t="str">
        <f t="shared" si="12"/>
        <v>1</v>
      </c>
      <c r="H59" s="5" t="str">
        <f t="shared" si="13"/>
        <v>0</v>
      </c>
      <c r="I59" s="5">
        <v>12155010</v>
      </c>
      <c r="J59" s="6" t="s">
        <v>126</v>
      </c>
      <c r="K59" s="6" t="s">
        <v>127</v>
      </c>
      <c r="L59" s="34"/>
      <c r="M59" s="39" t="s">
        <v>39</v>
      </c>
      <c r="O59" s="7"/>
    </row>
    <row r="60" spans="2:16" ht="52.5" customHeight="1">
      <c r="B60" s="5" t="str">
        <f t="shared" si="7"/>
        <v>1</v>
      </c>
      <c r="C60" s="5" t="str">
        <f t="shared" si="8"/>
        <v>2</v>
      </c>
      <c r="D60" s="5" t="str">
        <f t="shared" si="9"/>
        <v>1</v>
      </c>
      <c r="E60" s="5" t="str">
        <f t="shared" si="10"/>
        <v>5</v>
      </c>
      <c r="F60" s="5" t="str">
        <f t="shared" si="11"/>
        <v>50</v>
      </c>
      <c r="G60" s="5" t="str">
        <f t="shared" si="12"/>
        <v>2</v>
      </c>
      <c r="H60" s="5" t="str">
        <f t="shared" si="13"/>
        <v>0</v>
      </c>
      <c r="I60" s="5">
        <v>12155020</v>
      </c>
      <c r="J60" s="6" t="s">
        <v>128</v>
      </c>
      <c r="K60" s="6" t="s">
        <v>129</v>
      </c>
      <c r="L60" s="34"/>
      <c r="M60" s="39" t="s">
        <v>39</v>
      </c>
      <c r="O60" s="7"/>
    </row>
    <row r="61" spans="2:16" ht="54.75" customHeight="1">
      <c r="B61" s="5" t="str">
        <f t="shared" si="7"/>
        <v>1</v>
      </c>
      <c r="C61" s="5" t="str">
        <f t="shared" si="8"/>
        <v>2</v>
      </c>
      <c r="D61" s="5" t="str">
        <f t="shared" si="9"/>
        <v>1</v>
      </c>
      <c r="E61" s="5" t="str">
        <f t="shared" si="10"/>
        <v>5</v>
      </c>
      <c r="F61" s="5" t="str">
        <f t="shared" si="11"/>
        <v>50</v>
      </c>
      <c r="G61" s="5" t="str">
        <f t="shared" si="12"/>
        <v>3</v>
      </c>
      <c r="H61" s="5" t="str">
        <f t="shared" si="13"/>
        <v>0</v>
      </c>
      <c r="I61" s="5">
        <v>12155030</v>
      </c>
      <c r="J61" s="6" t="s">
        <v>130</v>
      </c>
      <c r="K61" s="6" t="s">
        <v>131</v>
      </c>
      <c r="L61" s="34"/>
      <c r="M61" s="39" t="s">
        <v>39</v>
      </c>
      <c r="O61" s="7"/>
    </row>
    <row r="62" spans="2:16" ht="53.25" customHeight="1">
      <c r="B62" s="5" t="str">
        <f t="shared" si="7"/>
        <v>1</v>
      </c>
      <c r="C62" s="5" t="str">
        <f t="shared" si="8"/>
        <v>2</v>
      </c>
      <c r="D62" s="5" t="str">
        <f t="shared" si="9"/>
        <v>1</v>
      </c>
      <c r="E62" s="5" t="str">
        <f t="shared" si="10"/>
        <v>5</v>
      </c>
      <c r="F62" s="5" t="str">
        <f t="shared" si="11"/>
        <v>50</v>
      </c>
      <c r="G62" s="5" t="str">
        <f t="shared" si="12"/>
        <v>4</v>
      </c>
      <c r="H62" s="5" t="str">
        <f t="shared" si="13"/>
        <v>0</v>
      </c>
      <c r="I62" s="5">
        <v>12155040</v>
      </c>
      <c r="J62" s="6" t="s">
        <v>132</v>
      </c>
      <c r="K62" s="6" t="s">
        <v>133</v>
      </c>
      <c r="L62" s="34"/>
      <c r="M62" s="39" t="s">
        <v>39</v>
      </c>
      <c r="O62" s="7"/>
    </row>
    <row r="63" spans="2:16" ht="30" customHeight="1">
      <c r="B63" s="1" t="str">
        <f t="shared" si="7"/>
        <v>1</v>
      </c>
      <c r="C63" s="1" t="str">
        <f t="shared" si="8"/>
        <v>2</v>
      </c>
      <c r="D63" s="1" t="str">
        <f t="shared" si="9"/>
        <v>1</v>
      </c>
      <c r="E63" s="1" t="str">
        <f t="shared" si="10"/>
        <v>5</v>
      </c>
      <c r="F63" s="1" t="str">
        <f t="shared" si="11"/>
        <v>51</v>
      </c>
      <c r="G63" s="1" t="str">
        <f t="shared" si="12"/>
        <v>0</v>
      </c>
      <c r="H63" s="1" t="str">
        <f t="shared" si="13"/>
        <v>0</v>
      </c>
      <c r="I63" s="1">
        <v>12155100</v>
      </c>
      <c r="J63" s="2" t="s">
        <v>134</v>
      </c>
      <c r="K63" s="2" t="s">
        <v>135</v>
      </c>
      <c r="L63" s="33"/>
      <c r="O63" s="7"/>
      <c r="P63" s="7"/>
    </row>
    <row r="64" spans="2:16" ht="53.25" customHeight="1">
      <c r="B64" s="5" t="str">
        <f t="shared" si="7"/>
        <v>1</v>
      </c>
      <c r="C64" s="5" t="str">
        <f t="shared" si="8"/>
        <v>2</v>
      </c>
      <c r="D64" s="5" t="str">
        <f t="shared" si="9"/>
        <v>1</v>
      </c>
      <c r="E64" s="5" t="str">
        <f t="shared" si="10"/>
        <v>5</v>
      </c>
      <c r="F64" s="5" t="str">
        <f t="shared" si="11"/>
        <v>51</v>
      </c>
      <c r="G64" s="5" t="str">
        <f t="shared" si="12"/>
        <v>1</v>
      </c>
      <c r="H64" s="5" t="str">
        <f t="shared" si="13"/>
        <v>0</v>
      </c>
      <c r="I64" s="5">
        <v>12155110</v>
      </c>
      <c r="J64" s="6" t="s">
        <v>136</v>
      </c>
      <c r="K64" s="6" t="s">
        <v>137</v>
      </c>
      <c r="L64" s="34"/>
      <c r="M64" s="39" t="s">
        <v>39</v>
      </c>
      <c r="O64" s="7"/>
    </row>
    <row r="65" spans="2:16" ht="48" customHeight="1">
      <c r="B65" s="5" t="str">
        <f t="shared" si="7"/>
        <v>1</v>
      </c>
      <c r="C65" s="5" t="str">
        <f t="shared" si="8"/>
        <v>2</v>
      </c>
      <c r="D65" s="5" t="str">
        <f t="shared" si="9"/>
        <v>1</v>
      </c>
      <c r="E65" s="5" t="str">
        <f t="shared" si="10"/>
        <v>5</v>
      </c>
      <c r="F65" s="5" t="str">
        <f t="shared" si="11"/>
        <v>51</v>
      </c>
      <c r="G65" s="5" t="str">
        <f t="shared" si="12"/>
        <v>2</v>
      </c>
      <c r="H65" s="5" t="str">
        <f t="shared" si="13"/>
        <v>0</v>
      </c>
      <c r="I65" s="5">
        <v>12155120</v>
      </c>
      <c r="J65" s="6" t="s">
        <v>138</v>
      </c>
      <c r="K65" s="6" t="s">
        <v>139</v>
      </c>
      <c r="L65" s="34"/>
      <c r="M65" s="39" t="s">
        <v>39</v>
      </c>
      <c r="O65" s="7"/>
    </row>
    <row r="66" spans="2:16" ht="61.5" customHeight="1">
      <c r="B66" s="5" t="str">
        <f t="shared" si="7"/>
        <v>1</v>
      </c>
      <c r="C66" s="5" t="str">
        <f t="shared" si="8"/>
        <v>2</v>
      </c>
      <c r="D66" s="5" t="str">
        <f t="shared" si="9"/>
        <v>1</v>
      </c>
      <c r="E66" s="5" t="str">
        <f t="shared" si="10"/>
        <v>5</v>
      </c>
      <c r="F66" s="5" t="str">
        <f t="shared" si="11"/>
        <v>51</v>
      </c>
      <c r="G66" s="5" t="str">
        <f t="shared" si="12"/>
        <v>3</v>
      </c>
      <c r="H66" s="5" t="str">
        <f t="shared" si="13"/>
        <v>0</v>
      </c>
      <c r="I66" s="5">
        <v>12155130</v>
      </c>
      <c r="J66" s="6" t="s">
        <v>140</v>
      </c>
      <c r="K66" s="6" t="s">
        <v>141</v>
      </c>
      <c r="L66" s="34"/>
      <c r="M66" s="39" t="s">
        <v>39</v>
      </c>
      <c r="O66" s="7"/>
    </row>
    <row r="67" spans="2:16" ht="30" customHeight="1">
      <c r="B67" s="1" t="str">
        <f t="shared" si="7"/>
        <v>1</v>
      </c>
      <c r="C67" s="1" t="str">
        <f t="shared" si="8"/>
        <v>2</v>
      </c>
      <c r="D67" s="1" t="str">
        <f t="shared" si="9"/>
        <v>1</v>
      </c>
      <c r="E67" s="1" t="str">
        <f t="shared" si="10"/>
        <v>5</v>
      </c>
      <c r="F67" s="1" t="str">
        <f t="shared" si="11"/>
        <v>52</v>
      </c>
      <c r="G67" s="1" t="str">
        <f t="shared" si="12"/>
        <v>0</v>
      </c>
      <c r="H67" s="1" t="str">
        <f t="shared" si="13"/>
        <v>0</v>
      </c>
      <c r="I67" s="1">
        <v>12155200</v>
      </c>
      <c r="J67" s="2" t="s">
        <v>142</v>
      </c>
      <c r="K67" s="2" t="s">
        <v>143</v>
      </c>
      <c r="L67" s="33"/>
      <c r="O67" s="7"/>
      <c r="P67" s="7"/>
    </row>
    <row r="68" spans="2:16" ht="30">
      <c r="B68" s="5" t="str">
        <f t="shared" si="7"/>
        <v>1</v>
      </c>
      <c r="C68" s="5" t="str">
        <f t="shared" si="8"/>
        <v>2</v>
      </c>
      <c r="D68" s="5" t="str">
        <f t="shared" si="9"/>
        <v>1</v>
      </c>
      <c r="E68" s="5" t="str">
        <f t="shared" si="10"/>
        <v>5</v>
      </c>
      <c r="F68" s="5" t="str">
        <f t="shared" si="11"/>
        <v>52</v>
      </c>
      <c r="G68" s="5" t="str">
        <f t="shared" si="12"/>
        <v>1</v>
      </c>
      <c r="H68" s="5" t="str">
        <f t="shared" si="13"/>
        <v>0</v>
      </c>
      <c r="I68" s="5">
        <v>12155210</v>
      </c>
      <c r="J68" s="6" t="s">
        <v>144</v>
      </c>
      <c r="K68" s="6" t="s">
        <v>145</v>
      </c>
      <c r="L68" s="34"/>
      <c r="M68" s="39" t="s">
        <v>2</v>
      </c>
      <c r="O68" s="7"/>
      <c r="P68" s="7"/>
    </row>
    <row r="69" spans="2:16" ht="30">
      <c r="B69" s="5" t="str">
        <f t="shared" si="7"/>
        <v>1</v>
      </c>
      <c r="C69" s="5" t="str">
        <f t="shared" si="8"/>
        <v>2</v>
      </c>
      <c r="D69" s="5" t="str">
        <f t="shared" si="9"/>
        <v>1</v>
      </c>
      <c r="E69" s="5" t="str">
        <f t="shared" si="10"/>
        <v>5</v>
      </c>
      <c r="F69" s="5" t="str">
        <f t="shared" si="11"/>
        <v>52</v>
      </c>
      <c r="G69" s="5" t="str">
        <f t="shared" si="12"/>
        <v>2</v>
      </c>
      <c r="H69" s="5" t="str">
        <f t="shared" si="13"/>
        <v>0</v>
      </c>
      <c r="I69" s="5">
        <v>12155220</v>
      </c>
      <c r="J69" s="6" t="s">
        <v>146</v>
      </c>
      <c r="K69" s="6" t="s">
        <v>147</v>
      </c>
      <c r="L69" s="34"/>
      <c r="M69" s="39" t="s">
        <v>2</v>
      </c>
      <c r="O69" s="7"/>
      <c r="P69" s="7"/>
    </row>
    <row r="70" spans="2:16" ht="43.5" customHeight="1">
      <c r="B70" s="5" t="str">
        <f t="shared" si="7"/>
        <v>1</v>
      </c>
      <c r="C70" s="5" t="str">
        <f t="shared" si="8"/>
        <v>2</v>
      </c>
      <c r="D70" s="5" t="str">
        <f t="shared" si="9"/>
        <v>1</v>
      </c>
      <c r="E70" s="5" t="str">
        <f t="shared" si="10"/>
        <v>5</v>
      </c>
      <c r="F70" s="5" t="str">
        <f t="shared" si="11"/>
        <v>52</v>
      </c>
      <c r="G70" s="5" t="str">
        <f t="shared" si="12"/>
        <v>3</v>
      </c>
      <c r="H70" s="5" t="str">
        <f t="shared" si="13"/>
        <v>0</v>
      </c>
      <c r="I70" s="5">
        <v>12155230</v>
      </c>
      <c r="J70" s="6" t="s">
        <v>148</v>
      </c>
      <c r="K70" s="6" t="s">
        <v>149</v>
      </c>
      <c r="L70" s="34"/>
      <c r="M70" s="39" t="s">
        <v>2</v>
      </c>
      <c r="O70" s="7"/>
      <c r="P70" s="7"/>
    </row>
    <row r="71" spans="2:16" ht="30" customHeight="1">
      <c r="B71" s="1" t="str">
        <f t="shared" si="7"/>
        <v>1</v>
      </c>
      <c r="C71" s="1" t="str">
        <f t="shared" si="8"/>
        <v>2</v>
      </c>
      <c r="D71" s="1" t="str">
        <f t="shared" si="9"/>
        <v>1</v>
      </c>
      <c r="E71" s="1" t="str">
        <f t="shared" si="10"/>
        <v>5</v>
      </c>
      <c r="F71" s="1" t="str">
        <f t="shared" si="11"/>
        <v>53</v>
      </c>
      <c r="G71" s="1" t="str">
        <f t="shared" si="12"/>
        <v>0</v>
      </c>
      <c r="H71" s="1" t="str">
        <f t="shared" si="13"/>
        <v>0</v>
      </c>
      <c r="I71" s="1">
        <v>12155300</v>
      </c>
      <c r="J71" s="2" t="s">
        <v>150</v>
      </c>
      <c r="K71" s="2" t="s">
        <v>151</v>
      </c>
      <c r="L71" s="33"/>
      <c r="O71" s="7"/>
      <c r="P71" s="7"/>
    </row>
    <row r="72" spans="2:16" ht="58.5" customHeight="1">
      <c r="B72" s="5" t="str">
        <f t="shared" ref="B72:B102" si="14">MID($I72,1,1)</f>
        <v>1</v>
      </c>
      <c r="C72" s="5" t="str">
        <f t="shared" ref="C72:C102" si="15">MID($I72,2,1)</f>
        <v>2</v>
      </c>
      <c r="D72" s="5" t="str">
        <f t="shared" ref="D72:D102" si="16">MID($I72,3,1)</f>
        <v>1</v>
      </c>
      <c r="E72" s="5" t="str">
        <f t="shared" ref="E72:E102" si="17">MID($I72,4,1)</f>
        <v>5</v>
      </c>
      <c r="F72" s="5" t="str">
        <f t="shared" ref="F72:F102" si="18">MID($I72,5,2)</f>
        <v>53</v>
      </c>
      <c r="G72" s="5" t="str">
        <f t="shared" ref="G72:G102" si="19">MID($I72,7,1)</f>
        <v>1</v>
      </c>
      <c r="H72" s="5" t="str">
        <f t="shared" ref="H72:H102" si="20">MID($I72,8,1)</f>
        <v>0</v>
      </c>
      <c r="I72" s="5">
        <v>12155310</v>
      </c>
      <c r="J72" s="6" t="s">
        <v>152</v>
      </c>
      <c r="K72" s="6" t="s">
        <v>153</v>
      </c>
      <c r="L72" s="34"/>
      <c r="M72" s="39" t="s">
        <v>2</v>
      </c>
      <c r="O72" s="7"/>
      <c r="P72" s="7"/>
    </row>
    <row r="73" spans="2:16" ht="55.5" customHeight="1">
      <c r="B73" s="5" t="str">
        <f t="shared" si="14"/>
        <v>1</v>
      </c>
      <c r="C73" s="5" t="str">
        <f t="shared" si="15"/>
        <v>2</v>
      </c>
      <c r="D73" s="5" t="str">
        <f t="shared" si="16"/>
        <v>1</v>
      </c>
      <c r="E73" s="5" t="str">
        <f t="shared" si="17"/>
        <v>5</v>
      </c>
      <c r="F73" s="5" t="str">
        <f t="shared" si="18"/>
        <v>53</v>
      </c>
      <c r="G73" s="5" t="str">
        <f t="shared" si="19"/>
        <v>2</v>
      </c>
      <c r="H73" s="5" t="str">
        <f t="shared" si="20"/>
        <v>0</v>
      </c>
      <c r="I73" s="5">
        <v>12155320</v>
      </c>
      <c r="J73" s="6" t="s">
        <v>154</v>
      </c>
      <c r="K73" s="6" t="s">
        <v>155</v>
      </c>
      <c r="L73" s="34"/>
      <c r="M73" s="39" t="s">
        <v>2</v>
      </c>
      <c r="O73" s="7"/>
      <c r="P73" s="7"/>
    </row>
    <row r="74" spans="2:16" ht="50.25" customHeight="1">
      <c r="B74" s="5" t="str">
        <f t="shared" si="14"/>
        <v>1</v>
      </c>
      <c r="C74" s="5" t="str">
        <f t="shared" si="15"/>
        <v>2</v>
      </c>
      <c r="D74" s="5" t="str">
        <f t="shared" si="16"/>
        <v>1</v>
      </c>
      <c r="E74" s="5" t="str">
        <f t="shared" si="17"/>
        <v>5</v>
      </c>
      <c r="F74" s="5" t="str">
        <f t="shared" si="18"/>
        <v>53</v>
      </c>
      <c r="G74" s="5" t="str">
        <f t="shared" si="19"/>
        <v>3</v>
      </c>
      <c r="H74" s="5" t="str">
        <f t="shared" si="20"/>
        <v>0</v>
      </c>
      <c r="I74" s="5">
        <v>12155330</v>
      </c>
      <c r="J74" s="6" t="s">
        <v>156</v>
      </c>
      <c r="K74" s="6" t="s">
        <v>157</v>
      </c>
      <c r="L74" s="34"/>
      <c r="M74" s="39" t="s">
        <v>2</v>
      </c>
      <c r="O74" s="7"/>
      <c r="P74" s="7"/>
    </row>
    <row r="75" spans="2:16" ht="38.25" customHeight="1">
      <c r="B75" s="5" t="str">
        <f t="shared" si="14"/>
        <v>1</v>
      </c>
      <c r="C75" s="5" t="str">
        <f t="shared" si="15"/>
        <v>2</v>
      </c>
      <c r="D75" s="5" t="str">
        <f t="shared" si="16"/>
        <v>1</v>
      </c>
      <c r="E75" s="5" t="str">
        <f t="shared" si="17"/>
        <v>5</v>
      </c>
      <c r="F75" s="5" t="str">
        <f t="shared" si="18"/>
        <v>53</v>
      </c>
      <c r="G75" s="5" t="str">
        <f t="shared" si="19"/>
        <v>4</v>
      </c>
      <c r="H75" s="5" t="str">
        <f t="shared" si="20"/>
        <v>0</v>
      </c>
      <c r="I75" s="5">
        <v>12155340</v>
      </c>
      <c r="J75" s="6" t="s">
        <v>158</v>
      </c>
      <c r="K75" s="6" t="s">
        <v>159</v>
      </c>
      <c r="L75" s="34"/>
      <c r="M75" s="39" t="s">
        <v>2</v>
      </c>
      <c r="O75" s="7"/>
      <c r="P75" s="7"/>
    </row>
    <row r="76" spans="2:16" ht="38.25" customHeight="1">
      <c r="B76" s="5" t="str">
        <f t="shared" si="14"/>
        <v>1</v>
      </c>
      <c r="C76" s="5" t="str">
        <f t="shared" si="15"/>
        <v>2</v>
      </c>
      <c r="D76" s="5" t="str">
        <f t="shared" si="16"/>
        <v>1</v>
      </c>
      <c r="E76" s="5" t="str">
        <f t="shared" si="17"/>
        <v>5</v>
      </c>
      <c r="F76" s="5" t="str">
        <f t="shared" si="18"/>
        <v>53</v>
      </c>
      <c r="G76" s="5" t="str">
        <f t="shared" si="19"/>
        <v>5</v>
      </c>
      <c r="H76" s="5" t="str">
        <f t="shared" si="20"/>
        <v>0</v>
      </c>
      <c r="I76" s="5">
        <v>12155350</v>
      </c>
      <c r="J76" s="6" t="s">
        <v>160</v>
      </c>
      <c r="K76" s="6" t="s">
        <v>161</v>
      </c>
      <c r="L76" s="34"/>
      <c r="M76" s="39" t="s">
        <v>2</v>
      </c>
      <c r="O76" s="7"/>
      <c r="P76" s="7"/>
    </row>
    <row r="77" spans="2:16" ht="38.25" customHeight="1">
      <c r="B77" s="5" t="str">
        <f t="shared" si="14"/>
        <v>1</v>
      </c>
      <c r="C77" s="5" t="str">
        <f t="shared" si="15"/>
        <v>2</v>
      </c>
      <c r="D77" s="5" t="str">
        <f t="shared" si="16"/>
        <v>1</v>
      </c>
      <c r="E77" s="5" t="str">
        <f t="shared" si="17"/>
        <v>5</v>
      </c>
      <c r="F77" s="5" t="str">
        <f t="shared" si="18"/>
        <v>53</v>
      </c>
      <c r="G77" s="5" t="str">
        <f t="shared" si="19"/>
        <v>6</v>
      </c>
      <c r="H77" s="5" t="str">
        <f t="shared" si="20"/>
        <v>0</v>
      </c>
      <c r="I77" s="5">
        <v>12155360</v>
      </c>
      <c r="J77" s="6" t="s">
        <v>162</v>
      </c>
      <c r="K77" s="6" t="s">
        <v>163</v>
      </c>
      <c r="L77" s="34"/>
      <c r="M77" s="39" t="s">
        <v>2</v>
      </c>
      <c r="O77" s="7"/>
      <c r="P77" s="7"/>
    </row>
    <row r="78" spans="2:16" ht="30" customHeight="1">
      <c r="B78" s="1" t="str">
        <f t="shared" si="14"/>
        <v>1</v>
      </c>
      <c r="C78" s="1" t="str">
        <f t="shared" si="15"/>
        <v>2</v>
      </c>
      <c r="D78" s="1" t="str">
        <f t="shared" si="16"/>
        <v>1</v>
      </c>
      <c r="E78" s="1" t="str">
        <f t="shared" si="17"/>
        <v>5</v>
      </c>
      <c r="F78" s="1" t="str">
        <f t="shared" si="18"/>
        <v>54</v>
      </c>
      <c r="G78" s="1" t="str">
        <f t="shared" si="19"/>
        <v>0</v>
      </c>
      <c r="H78" s="1" t="str">
        <f t="shared" si="20"/>
        <v>0</v>
      </c>
      <c r="I78" s="1">
        <v>12155400</v>
      </c>
      <c r="J78" s="2" t="s">
        <v>164</v>
      </c>
      <c r="K78" s="2" t="s">
        <v>165</v>
      </c>
      <c r="L78" s="33"/>
      <c r="O78" s="7"/>
      <c r="P78" s="7"/>
    </row>
    <row r="79" spans="2:16" ht="51" customHeight="1">
      <c r="B79" s="5" t="str">
        <f t="shared" si="14"/>
        <v>1</v>
      </c>
      <c r="C79" s="5" t="str">
        <f t="shared" si="15"/>
        <v>2</v>
      </c>
      <c r="D79" s="5" t="str">
        <f t="shared" si="16"/>
        <v>1</v>
      </c>
      <c r="E79" s="5" t="str">
        <f t="shared" si="17"/>
        <v>5</v>
      </c>
      <c r="F79" s="5" t="str">
        <f t="shared" si="18"/>
        <v>54</v>
      </c>
      <c r="G79" s="5" t="str">
        <f t="shared" si="19"/>
        <v>1</v>
      </c>
      <c r="H79" s="5" t="str">
        <f t="shared" si="20"/>
        <v>0</v>
      </c>
      <c r="I79" s="5">
        <v>12155410</v>
      </c>
      <c r="J79" s="6" t="s">
        <v>166</v>
      </c>
      <c r="K79" s="6" t="s">
        <v>167</v>
      </c>
      <c r="L79" s="34"/>
      <c r="M79" s="39" t="s">
        <v>2</v>
      </c>
      <c r="O79" s="7"/>
      <c r="P79" s="7"/>
    </row>
    <row r="80" spans="2:16" ht="58.5" customHeight="1">
      <c r="B80" s="5" t="str">
        <f t="shared" si="14"/>
        <v>1</v>
      </c>
      <c r="C80" s="5" t="str">
        <f t="shared" si="15"/>
        <v>2</v>
      </c>
      <c r="D80" s="5" t="str">
        <f t="shared" si="16"/>
        <v>1</v>
      </c>
      <c r="E80" s="5" t="str">
        <f t="shared" si="17"/>
        <v>5</v>
      </c>
      <c r="F80" s="5" t="str">
        <f t="shared" si="18"/>
        <v>54</v>
      </c>
      <c r="G80" s="5" t="str">
        <f t="shared" si="19"/>
        <v>2</v>
      </c>
      <c r="H80" s="5" t="str">
        <f t="shared" si="20"/>
        <v>0</v>
      </c>
      <c r="I80" s="5">
        <v>12155420</v>
      </c>
      <c r="J80" s="6" t="s">
        <v>168</v>
      </c>
      <c r="K80" s="6" t="s">
        <v>169</v>
      </c>
      <c r="L80" s="34"/>
      <c r="M80" s="39" t="s">
        <v>2</v>
      </c>
      <c r="O80" s="7"/>
      <c r="P80" s="7"/>
    </row>
    <row r="81" spans="2:16" ht="53.25" customHeight="1">
      <c r="B81" s="5" t="str">
        <f t="shared" si="14"/>
        <v>1</v>
      </c>
      <c r="C81" s="5" t="str">
        <f t="shared" si="15"/>
        <v>2</v>
      </c>
      <c r="D81" s="5" t="str">
        <f t="shared" si="16"/>
        <v>1</v>
      </c>
      <c r="E81" s="5" t="str">
        <f t="shared" si="17"/>
        <v>5</v>
      </c>
      <c r="F81" s="5" t="str">
        <f t="shared" si="18"/>
        <v>54</v>
      </c>
      <c r="G81" s="5" t="str">
        <f t="shared" si="19"/>
        <v>3</v>
      </c>
      <c r="H81" s="5" t="str">
        <f t="shared" si="20"/>
        <v>0</v>
      </c>
      <c r="I81" s="5">
        <v>12155430</v>
      </c>
      <c r="J81" s="6" t="s">
        <v>170</v>
      </c>
      <c r="K81" s="6" t="s">
        <v>171</v>
      </c>
      <c r="L81" s="34"/>
      <c r="M81" s="39" t="s">
        <v>2</v>
      </c>
      <c r="O81" s="7"/>
      <c r="P81" s="7"/>
    </row>
    <row r="82" spans="2:16" ht="30" customHeight="1">
      <c r="B82" s="1" t="str">
        <f t="shared" si="14"/>
        <v>1</v>
      </c>
      <c r="C82" s="1" t="str">
        <f t="shared" si="15"/>
        <v>2</v>
      </c>
      <c r="D82" s="1" t="str">
        <f t="shared" si="16"/>
        <v>1</v>
      </c>
      <c r="E82" s="1" t="str">
        <f t="shared" si="17"/>
        <v>5</v>
      </c>
      <c r="F82" s="1" t="str">
        <f t="shared" si="18"/>
        <v>55</v>
      </c>
      <c r="G82" s="1" t="str">
        <f t="shared" si="19"/>
        <v>0</v>
      </c>
      <c r="H82" s="1" t="str">
        <f t="shared" si="20"/>
        <v>0</v>
      </c>
      <c r="I82" s="1">
        <v>12155500</v>
      </c>
      <c r="J82" s="2" t="s">
        <v>172</v>
      </c>
      <c r="K82" s="2" t="s">
        <v>173</v>
      </c>
      <c r="L82" s="33"/>
      <c r="O82" s="7"/>
      <c r="P82" s="7"/>
    </row>
    <row r="83" spans="2:16" ht="70.5" customHeight="1">
      <c r="B83" s="5" t="str">
        <f t="shared" si="14"/>
        <v>1</v>
      </c>
      <c r="C83" s="5" t="str">
        <f t="shared" si="15"/>
        <v>2</v>
      </c>
      <c r="D83" s="5" t="str">
        <f t="shared" si="16"/>
        <v>1</v>
      </c>
      <c r="E83" s="5" t="str">
        <f t="shared" si="17"/>
        <v>5</v>
      </c>
      <c r="F83" s="5" t="str">
        <f t="shared" si="18"/>
        <v>55</v>
      </c>
      <c r="G83" s="5" t="str">
        <f t="shared" si="19"/>
        <v>1</v>
      </c>
      <c r="H83" s="5" t="str">
        <f t="shared" si="20"/>
        <v>0</v>
      </c>
      <c r="I83" s="5">
        <v>12155510</v>
      </c>
      <c r="J83" s="6" t="s">
        <v>174</v>
      </c>
      <c r="K83" s="6" t="s">
        <v>175</v>
      </c>
      <c r="L83" s="34"/>
      <c r="M83" s="39" t="s">
        <v>2</v>
      </c>
      <c r="O83" s="7"/>
      <c r="P83" s="7"/>
    </row>
    <row r="84" spans="2:16" ht="52.5" customHeight="1">
      <c r="B84" s="5" t="str">
        <f t="shared" si="14"/>
        <v>1</v>
      </c>
      <c r="C84" s="5" t="str">
        <f t="shared" si="15"/>
        <v>2</v>
      </c>
      <c r="D84" s="5" t="str">
        <f t="shared" si="16"/>
        <v>1</v>
      </c>
      <c r="E84" s="5" t="str">
        <f t="shared" si="17"/>
        <v>5</v>
      </c>
      <c r="F84" s="5" t="str">
        <f t="shared" si="18"/>
        <v>55</v>
      </c>
      <c r="G84" s="5" t="str">
        <f t="shared" si="19"/>
        <v>2</v>
      </c>
      <c r="H84" s="5" t="str">
        <f t="shared" si="20"/>
        <v>0</v>
      </c>
      <c r="I84" s="5">
        <v>12155520</v>
      </c>
      <c r="J84" s="6" t="s">
        <v>176</v>
      </c>
      <c r="K84" s="6" t="s">
        <v>177</v>
      </c>
      <c r="L84" s="34"/>
      <c r="M84" s="39" t="s">
        <v>2</v>
      </c>
      <c r="O84" s="7"/>
      <c r="P84" s="7"/>
    </row>
    <row r="85" spans="2:16" ht="64.5" customHeight="1">
      <c r="B85" s="5" t="str">
        <f t="shared" si="14"/>
        <v>1</v>
      </c>
      <c r="C85" s="5" t="str">
        <f t="shared" si="15"/>
        <v>2</v>
      </c>
      <c r="D85" s="5" t="str">
        <f t="shared" si="16"/>
        <v>1</v>
      </c>
      <c r="E85" s="5" t="str">
        <f t="shared" si="17"/>
        <v>5</v>
      </c>
      <c r="F85" s="5" t="str">
        <f t="shared" si="18"/>
        <v>55</v>
      </c>
      <c r="G85" s="5" t="str">
        <f t="shared" si="19"/>
        <v>3</v>
      </c>
      <c r="H85" s="5" t="str">
        <f t="shared" si="20"/>
        <v>0</v>
      </c>
      <c r="I85" s="5">
        <v>12155530</v>
      </c>
      <c r="J85" s="6" t="s">
        <v>178</v>
      </c>
      <c r="K85" s="6" t="s">
        <v>179</v>
      </c>
      <c r="L85" s="34"/>
      <c r="M85" s="39" t="s">
        <v>2</v>
      </c>
      <c r="O85" s="7"/>
      <c r="P85" s="7"/>
    </row>
    <row r="86" spans="2:16" ht="30" customHeight="1">
      <c r="B86" s="1" t="str">
        <f t="shared" si="14"/>
        <v>1</v>
      </c>
      <c r="C86" s="1" t="str">
        <f t="shared" si="15"/>
        <v>2</v>
      </c>
      <c r="D86" s="1" t="str">
        <f t="shared" si="16"/>
        <v>1</v>
      </c>
      <c r="E86" s="1" t="str">
        <f t="shared" si="17"/>
        <v>5</v>
      </c>
      <c r="F86" s="1" t="str">
        <f t="shared" si="18"/>
        <v>56</v>
      </c>
      <c r="G86" s="1" t="str">
        <f t="shared" si="19"/>
        <v>0</v>
      </c>
      <c r="H86" s="1" t="str">
        <f t="shared" si="20"/>
        <v>0</v>
      </c>
      <c r="I86" s="1">
        <v>12155600</v>
      </c>
      <c r="J86" s="2" t="s">
        <v>180</v>
      </c>
      <c r="K86" s="2" t="s">
        <v>181</v>
      </c>
      <c r="L86" s="33"/>
      <c r="O86" s="7"/>
      <c r="P86" s="7"/>
    </row>
    <row r="87" spans="2:16" ht="45">
      <c r="B87" s="5" t="str">
        <f t="shared" si="14"/>
        <v>1</v>
      </c>
      <c r="C87" s="5" t="str">
        <f t="shared" si="15"/>
        <v>2</v>
      </c>
      <c r="D87" s="5" t="str">
        <f t="shared" si="16"/>
        <v>1</v>
      </c>
      <c r="E87" s="5" t="str">
        <f t="shared" si="17"/>
        <v>5</v>
      </c>
      <c r="F87" s="5" t="str">
        <f t="shared" si="18"/>
        <v>56</v>
      </c>
      <c r="G87" s="5" t="str">
        <f t="shared" si="19"/>
        <v>1</v>
      </c>
      <c r="H87" s="5" t="str">
        <f t="shared" si="20"/>
        <v>0</v>
      </c>
      <c r="I87" s="5">
        <v>12155610</v>
      </c>
      <c r="J87" s="6" t="s">
        <v>182</v>
      </c>
      <c r="K87" s="6" t="s">
        <v>183</v>
      </c>
      <c r="L87" s="34"/>
      <c r="M87" s="39" t="s">
        <v>2</v>
      </c>
      <c r="O87" s="7"/>
      <c r="P87" s="7"/>
    </row>
    <row r="88" spans="2:16" ht="45">
      <c r="B88" s="5" t="str">
        <f t="shared" si="14"/>
        <v>1</v>
      </c>
      <c r="C88" s="5" t="str">
        <f t="shared" si="15"/>
        <v>2</v>
      </c>
      <c r="D88" s="5" t="str">
        <f t="shared" si="16"/>
        <v>1</v>
      </c>
      <c r="E88" s="5" t="str">
        <f t="shared" si="17"/>
        <v>5</v>
      </c>
      <c r="F88" s="5" t="str">
        <f t="shared" si="18"/>
        <v>56</v>
      </c>
      <c r="G88" s="5" t="str">
        <f t="shared" si="19"/>
        <v>2</v>
      </c>
      <c r="H88" s="5" t="str">
        <f t="shared" si="20"/>
        <v>0</v>
      </c>
      <c r="I88" s="5">
        <v>12155620</v>
      </c>
      <c r="J88" s="6" t="s">
        <v>184</v>
      </c>
      <c r="K88" s="6" t="s">
        <v>185</v>
      </c>
      <c r="L88" s="34"/>
      <c r="M88" s="39" t="s">
        <v>2</v>
      </c>
      <c r="O88" s="7"/>
      <c r="P88" s="7"/>
    </row>
    <row r="89" spans="2:16" ht="48.75" customHeight="1">
      <c r="B89" s="5" t="str">
        <f t="shared" si="14"/>
        <v>1</v>
      </c>
      <c r="C89" s="5" t="str">
        <f t="shared" si="15"/>
        <v>2</v>
      </c>
      <c r="D89" s="5" t="str">
        <f t="shared" si="16"/>
        <v>1</v>
      </c>
      <c r="E89" s="5" t="str">
        <f t="shared" si="17"/>
        <v>5</v>
      </c>
      <c r="F89" s="5" t="str">
        <f t="shared" si="18"/>
        <v>56</v>
      </c>
      <c r="G89" s="5" t="str">
        <f t="shared" si="19"/>
        <v>3</v>
      </c>
      <c r="H89" s="5" t="str">
        <f t="shared" si="20"/>
        <v>0</v>
      </c>
      <c r="I89" s="5">
        <v>12155630</v>
      </c>
      <c r="J89" s="6" t="s">
        <v>186</v>
      </c>
      <c r="K89" s="6" t="s">
        <v>187</v>
      </c>
      <c r="L89" s="34"/>
      <c r="M89" s="39" t="s">
        <v>2</v>
      </c>
      <c r="O89" s="7"/>
      <c r="P89" s="7"/>
    </row>
    <row r="90" spans="2:16" ht="48.75" customHeight="1">
      <c r="B90" s="9" t="str">
        <f t="shared" si="14"/>
        <v>1</v>
      </c>
      <c r="C90" s="9" t="str">
        <f t="shared" si="15"/>
        <v>2</v>
      </c>
      <c r="D90" s="9" t="str">
        <f t="shared" si="16"/>
        <v>1</v>
      </c>
      <c r="E90" s="9" t="str">
        <f t="shared" si="17"/>
        <v>6</v>
      </c>
      <c r="F90" s="9" t="str">
        <f t="shared" si="18"/>
        <v>00</v>
      </c>
      <c r="G90" s="9" t="str">
        <f t="shared" si="19"/>
        <v>0</v>
      </c>
      <c r="H90" s="9" t="str">
        <f t="shared" si="20"/>
        <v>0</v>
      </c>
      <c r="I90" s="9">
        <v>12160000</v>
      </c>
      <c r="J90" s="8" t="s">
        <v>188</v>
      </c>
      <c r="K90" s="8" t="s">
        <v>189</v>
      </c>
      <c r="L90" s="32"/>
      <c r="O90" s="7"/>
      <c r="P90" s="7"/>
    </row>
    <row r="91" spans="2:16" ht="82.5" customHeight="1">
      <c r="B91" s="1" t="str">
        <f t="shared" si="14"/>
        <v>1</v>
      </c>
      <c r="C91" s="1" t="str">
        <f t="shared" si="15"/>
        <v>2</v>
      </c>
      <c r="D91" s="1" t="str">
        <f t="shared" si="16"/>
        <v>1</v>
      </c>
      <c r="E91" s="1" t="str">
        <f t="shared" si="17"/>
        <v>6</v>
      </c>
      <c r="F91" s="1" t="str">
        <f t="shared" si="18"/>
        <v>01</v>
      </c>
      <c r="G91" s="1" t="str">
        <f t="shared" si="19"/>
        <v>0</v>
      </c>
      <c r="H91" s="1" t="str">
        <f t="shared" si="20"/>
        <v>0</v>
      </c>
      <c r="I91" s="1">
        <v>12160100</v>
      </c>
      <c r="J91" s="2" t="s">
        <v>190</v>
      </c>
      <c r="K91" s="2" t="s">
        <v>191</v>
      </c>
      <c r="L91" s="33"/>
      <c r="O91" s="7"/>
      <c r="P91" s="7"/>
    </row>
    <row r="92" spans="2:16" ht="75.75" customHeight="1">
      <c r="B92" s="5" t="str">
        <f t="shared" si="14"/>
        <v>1</v>
      </c>
      <c r="C92" s="5" t="str">
        <f t="shared" si="15"/>
        <v>2</v>
      </c>
      <c r="D92" s="5" t="str">
        <f t="shared" si="16"/>
        <v>1</v>
      </c>
      <c r="E92" s="5" t="str">
        <f t="shared" si="17"/>
        <v>6</v>
      </c>
      <c r="F92" s="5" t="str">
        <f t="shared" si="18"/>
        <v>01</v>
      </c>
      <c r="G92" s="5" t="str">
        <f t="shared" si="19"/>
        <v>1</v>
      </c>
      <c r="H92" s="5" t="str">
        <f t="shared" si="20"/>
        <v>0</v>
      </c>
      <c r="I92" s="5">
        <v>12160110</v>
      </c>
      <c r="J92" s="6" t="s">
        <v>190</v>
      </c>
      <c r="K92" s="6" t="s">
        <v>192</v>
      </c>
      <c r="L92" s="34"/>
      <c r="M92" s="39" t="s">
        <v>2</v>
      </c>
      <c r="O92" s="7"/>
      <c r="P92" s="7"/>
    </row>
    <row r="93" spans="2:16" ht="93" customHeight="1">
      <c r="B93" s="5" t="str">
        <f t="shared" si="14"/>
        <v>1</v>
      </c>
      <c r="C93" s="5" t="str">
        <f t="shared" si="15"/>
        <v>2</v>
      </c>
      <c r="D93" s="5" t="str">
        <f t="shared" si="16"/>
        <v>1</v>
      </c>
      <c r="E93" s="5" t="str">
        <f t="shared" si="17"/>
        <v>6</v>
      </c>
      <c r="F93" s="5" t="str">
        <f t="shared" si="18"/>
        <v>01</v>
      </c>
      <c r="G93" s="5" t="str">
        <f t="shared" si="19"/>
        <v>2</v>
      </c>
      <c r="H93" s="5" t="str">
        <f t="shared" si="20"/>
        <v>0</v>
      </c>
      <c r="I93" s="5">
        <v>12160120</v>
      </c>
      <c r="J93" s="6" t="s">
        <v>193</v>
      </c>
      <c r="K93" s="6" t="s">
        <v>194</v>
      </c>
      <c r="L93" s="34"/>
      <c r="M93" s="39" t="s">
        <v>2</v>
      </c>
      <c r="O93" s="7"/>
      <c r="P93" s="7"/>
    </row>
    <row r="94" spans="2:16" ht="30" customHeight="1">
      <c r="B94" s="1" t="str">
        <f t="shared" si="14"/>
        <v>1</v>
      </c>
      <c r="C94" s="1" t="str">
        <f t="shared" si="15"/>
        <v>2</v>
      </c>
      <c r="D94" s="1" t="str">
        <f t="shared" si="16"/>
        <v>1</v>
      </c>
      <c r="E94" s="1" t="str">
        <f t="shared" si="17"/>
        <v>6</v>
      </c>
      <c r="F94" s="1" t="str">
        <f t="shared" si="18"/>
        <v>02</v>
      </c>
      <c r="G94" s="1" t="str">
        <f t="shared" si="19"/>
        <v>0</v>
      </c>
      <c r="H94" s="1" t="str">
        <f t="shared" si="20"/>
        <v>0</v>
      </c>
      <c r="I94" s="1">
        <v>12160200</v>
      </c>
      <c r="J94" s="2" t="s">
        <v>195</v>
      </c>
      <c r="K94" s="2" t="s">
        <v>196</v>
      </c>
      <c r="L94" s="33"/>
      <c r="O94" s="7"/>
      <c r="P94" s="7"/>
    </row>
    <row r="95" spans="2:16" ht="34.5" customHeight="1">
      <c r="B95" s="5" t="str">
        <f t="shared" si="14"/>
        <v>1</v>
      </c>
      <c r="C95" s="5" t="str">
        <f t="shared" si="15"/>
        <v>2</v>
      </c>
      <c r="D95" s="5" t="str">
        <f t="shared" si="16"/>
        <v>1</v>
      </c>
      <c r="E95" s="5" t="str">
        <f t="shared" si="17"/>
        <v>6</v>
      </c>
      <c r="F95" s="5" t="str">
        <f t="shared" si="18"/>
        <v>02</v>
      </c>
      <c r="G95" s="5" t="str">
        <f t="shared" si="19"/>
        <v>1</v>
      </c>
      <c r="H95" s="5" t="str">
        <f t="shared" si="20"/>
        <v>0</v>
      </c>
      <c r="I95" s="5">
        <v>12160210</v>
      </c>
      <c r="J95" s="6" t="s">
        <v>195</v>
      </c>
      <c r="K95" s="6" t="s">
        <v>197</v>
      </c>
      <c r="L95" s="34"/>
      <c r="M95" s="39" t="s">
        <v>2</v>
      </c>
      <c r="O95" s="7"/>
      <c r="P95" s="7"/>
    </row>
    <row r="96" spans="2:16" ht="52.5" customHeight="1">
      <c r="B96" s="5" t="str">
        <f t="shared" si="14"/>
        <v>1</v>
      </c>
      <c r="C96" s="5" t="str">
        <f t="shared" si="15"/>
        <v>2</v>
      </c>
      <c r="D96" s="5" t="str">
        <f t="shared" si="16"/>
        <v>1</v>
      </c>
      <c r="E96" s="5" t="str">
        <f t="shared" si="17"/>
        <v>6</v>
      </c>
      <c r="F96" s="5" t="str">
        <f t="shared" si="18"/>
        <v>02</v>
      </c>
      <c r="G96" s="5" t="str">
        <f t="shared" si="19"/>
        <v>2</v>
      </c>
      <c r="H96" s="5" t="str">
        <f t="shared" si="20"/>
        <v>0</v>
      </c>
      <c r="I96" s="5">
        <v>12160220</v>
      </c>
      <c r="J96" s="6" t="s">
        <v>198</v>
      </c>
      <c r="K96" s="6" t="s">
        <v>199</v>
      </c>
      <c r="L96" s="34"/>
      <c r="M96" s="39" t="s">
        <v>2</v>
      </c>
      <c r="O96" s="7"/>
      <c r="P96" s="7"/>
    </row>
    <row r="97" spans="2:16" ht="60" customHeight="1">
      <c r="B97" s="1" t="str">
        <f t="shared" si="14"/>
        <v>1</v>
      </c>
      <c r="C97" s="1" t="str">
        <f t="shared" si="15"/>
        <v>2</v>
      </c>
      <c r="D97" s="1" t="str">
        <f t="shared" si="16"/>
        <v>1</v>
      </c>
      <c r="E97" s="1" t="str">
        <f t="shared" si="17"/>
        <v>6</v>
      </c>
      <c r="F97" s="1" t="str">
        <f t="shared" si="18"/>
        <v>03</v>
      </c>
      <c r="G97" s="1" t="str">
        <f t="shared" si="19"/>
        <v>0</v>
      </c>
      <c r="H97" s="1" t="str">
        <f t="shared" si="20"/>
        <v>0</v>
      </c>
      <c r="I97" s="1">
        <v>12160300</v>
      </c>
      <c r="J97" s="2" t="s">
        <v>200</v>
      </c>
      <c r="K97" s="2" t="s">
        <v>201</v>
      </c>
      <c r="L97" s="33"/>
      <c r="O97" s="7"/>
      <c r="P97" s="7"/>
    </row>
    <row r="98" spans="2:16" ht="60.75" customHeight="1">
      <c r="B98" s="5" t="str">
        <f t="shared" si="14"/>
        <v>1</v>
      </c>
      <c r="C98" s="5" t="str">
        <f t="shared" si="15"/>
        <v>2</v>
      </c>
      <c r="D98" s="5" t="str">
        <f t="shared" si="16"/>
        <v>1</v>
      </c>
      <c r="E98" s="5" t="str">
        <f t="shared" si="17"/>
        <v>6</v>
      </c>
      <c r="F98" s="5" t="str">
        <f t="shared" si="18"/>
        <v>03</v>
      </c>
      <c r="G98" s="5" t="str">
        <f t="shared" si="19"/>
        <v>1</v>
      </c>
      <c r="H98" s="5" t="str">
        <f t="shared" si="20"/>
        <v>0</v>
      </c>
      <c r="I98" s="5">
        <v>12160310</v>
      </c>
      <c r="J98" s="6" t="s">
        <v>200</v>
      </c>
      <c r="K98" s="6" t="s">
        <v>202</v>
      </c>
      <c r="L98" s="34"/>
      <c r="M98" s="39" t="s">
        <v>39</v>
      </c>
      <c r="O98" s="7"/>
    </row>
    <row r="99" spans="2:16" ht="67.5" customHeight="1">
      <c r="B99" s="5" t="str">
        <f t="shared" si="14"/>
        <v>1</v>
      </c>
      <c r="C99" s="5" t="str">
        <f t="shared" si="15"/>
        <v>2</v>
      </c>
      <c r="D99" s="5" t="str">
        <f t="shared" si="16"/>
        <v>1</v>
      </c>
      <c r="E99" s="5" t="str">
        <f t="shared" si="17"/>
        <v>6</v>
      </c>
      <c r="F99" s="5" t="str">
        <f t="shared" si="18"/>
        <v>03</v>
      </c>
      <c r="G99" s="5" t="str">
        <f t="shared" si="19"/>
        <v>2</v>
      </c>
      <c r="H99" s="5" t="str">
        <f t="shared" si="20"/>
        <v>0</v>
      </c>
      <c r="I99" s="5">
        <v>12160320</v>
      </c>
      <c r="J99" s="6" t="s">
        <v>203</v>
      </c>
      <c r="K99" s="6" t="s">
        <v>204</v>
      </c>
      <c r="L99" s="34"/>
      <c r="M99" s="39" t="s">
        <v>39</v>
      </c>
      <c r="O99" s="7"/>
    </row>
    <row r="100" spans="2:16" ht="74.25" customHeight="1">
      <c r="B100" s="1" t="str">
        <f t="shared" si="14"/>
        <v>1</v>
      </c>
      <c r="C100" s="1" t="str">
        <f t="shared" si="15"/>
        <v>2</v>
      </c>
      <c r="D100" s="1" t="str">
        <f t="shared" si="16"/>
        <v>1</v>
      </c>
      <c r="E100" s="1" t="str">
        <f t="shared" si="17"/>
        <v>6</v>
      </c>
      <c r="F100" s="1" t="str">
        <f t="shared" si="18"/>
        <v>99</v>
      </c>
      <c r="G100" s="1" t="str">
        <f t="shared" si="19"/>
        <v>0</v>
      </c>
      <c r="H100" s="1" t="str">
        <f t="shared" si="20"/>
        <v>0</v>
      </c>
      <c r="I100" s="1">
        <v>12169900</v>
      </c>
      <c r="J100" s="2" t="s">
        <v>205</v>
      </c>
      <c r="K100" s="2" t="s">
        <v>206</v>
      </c>
      <c r="L100" s="33"/>
      <c r="O100" s="7"/>
      <c r="P100" s="7"/>
    </row>
    <row r="101" spans="2:16" ht="66.75" customHeight="1">
      <c r="B101" s="5" t="str">
        <f t="shared" si="14"/>
        <v>1</v>
      </c>
      <c r="C101" s="5" t="str">
        <f t="shared" si="15"/>
        <v>2</v>
      </c>
      <c r="D101" s="5" t="str">
        <f t="shared" si="16"/>
        <v>1</v>
      </c>
      <c r="E101" s="5" t="str">
        <f t="shared" si="17"/>
        <v>6</v>
      </c>
      <c r="F101" s="5" t="str">
        <f t="shared" si="18"/>
        <v>99</v>
      </c>
      <c r="G101" s="5" t="str">
        <f t="shared" si="19"/>
        <v>1</v>
      </c>
      <c r="H101" s="5" t="str">
        <f t="shared" si="20"/>
        <v>0</v>
      </c>
      <c r="I101" s="5">
        <v>12169910</v>
      </c>
      <c r="J101" s="6" t="s">
        <v>205</v>
      </c>
      <c r="K101" s="6" t="s">
        <v>207</v>
      </c>
      <c r="L101" s="34"/>
      <c r="M101" s="39" t="s">
        <v>39</v>
      </c>
      <c r="O101" s="7"/>
    </row>
    <row r="102" spans="2:16" ht="98.25" customHeight="1">
      <c r="B102" s="5" t="str">
        <f t="shared" si="14"/>
        <v>1</v>
      </c>
      <c r="C102" s="5" t="str">
        <f t="shared" si="15"/>
        <v>2</v>
      </c>
      <c r="D102" s="5" t="str">
        <f t="shared" si="16"/>
        <v>1</v>
      </c>
      <c r="E102" s="5" t="str">
        <f t="shared" si="17"/>
        <v>6</v>
      </c>
      <c r="F102" s="5" t="str">
        <f t="shared" si="18"/>
        <v>99</v>
      </c>
      <c r="G102" s="5" t="str">
        <f t="shared" si="19"/>
        <v>2</v>
      </c>
      <c r="H102" s="5" t="str">
        <f t="shared" si="20"/>
        <v>0</v>
      </c>
      <c r="I102" s="5">
        <v>12169920</v>
      </c>
      <c r="J102" s="6" t="s">
        <v>208</v>
      </c>
      <c r="K102" s="6" t="s">
        <v>209</v>
      </c>
      <c r="L102" s="34"/>
      <c r="M102" s="39" t="s">
        <v>39</v>
      </c>
      <c r="O102" s="7"/>
    </row>
    <row r="103" spans="2:16" ht="30">
      <c r="B103" s="9" t="str">
        <f t="shared" ref="B103:B119" si="21">MID($I103,1,1)</f>
        <v>1</v>
      </c>
      <c r="C103" s="9" t="str">
        <f t="shared" ref="C103:C119" si="22">MID($I103,2,1)</f>
        <v>2</v>
      </c>
      <c r="D103" s="9" t="str">
        <f t="shared" ref="D103:D119" si="23">MID($I103,3,1)</f>
        <v>1</v>
      </c>
      <c r="E103" s="9" t="str">
        <f t="shared" ref="E103:E119" si="24">MID($I103,4,1)</f>
        <v>9</v>
      </c>
      <c r="F103" s="9" t="str">
        <f t="shared" ref="F103:F119" si="25">MID($I103,5,2)</f>
        <v>00</v>
      </c>
      <c r="G103" s="9" t="str">
        <f t="shared" ref="G103:G119" si="26">MID($I103,7,1)</f>
        <v>0</v>
      </c>
      <c r="H103" s="9" t="str">
        <f t="shared" ref="H103:H119" si="27">MID($I103,8,1)</f>
        <v>0</v>
      </c>
      <c r="I103" s="9">
        <v>12190000</v>
      </c>
      <c r="J103" s="8" t="s">
        <v>210</v>
      </c>
      <c r="K103" s="8" t="s">
        <v>211</v>
      </c>
      <c r="L103" s="32"/>
      <c r="O103" s="7"/>
      <c r="P103" s="7"/>
    </row>
    <row r="104" spans="2:16" s="24" customFormat="1" ht="56.25" customHeight="1">
      <c r="B104" s="1" t="str">
        <f t="shared" si="21"/>
        <v>1</v>
      </c>
      <c r="C104" s="1" t="str">
        <f t="shared" si="22"/>
        <v>2</v>
      </c>
      <c r="D104" s="1" t="str">
        <f t="shared" si="23"/>
        <v>1</v>
      </c>
      <c r="E104" s="1" t="str">
        <f t="shared" si="24"/>
        <v>9</v>
      </c>
      <c r="F104" s="1" t="str">
        <f t="shared" si="25"/>
        <v>50</v>
      </c>
      <c r="G104" s="1" t="str">
        <f t="shared" si="26"/>
        <v>0</v>
      </c>
      <c r="H104" s="1" t="str">
        <f t="shared" si="27"/>
        <v>0</v>
      </c>
      <c r="I104" s="1">
        <v>12195000</v>
      </c>
      <c r="J104" s="2" t="s">
        <v>212</v>
      </c>
      <c r="K104" s="2" t="s">
        <v>213</v>
      </c>
      <c r="L104" s="2"/>
      <c r="M104" s="39"/>
      <c r="N104" s="40"/>
    </row>
    <row r="105" spans="2:16" s="24" customFormat="1" ht="48.75" customHeight="1">
      <c r="B105" s="5" t="str">
        <f t="shared" si="21"/>
        <v>1</v>
      </c>
      <c r="C105" s="5" t="str">
        <f t="shared" si="22"/>
        <v>2</v>
      </c>
      <c r="D105" s="5" t="str">
        <f t="shared" si="23"/>
        <v>1</v>
      </c>
      <c r="E105" s="5" t="str">
        <f t="shared" si="24"/>
        <v>9</v>
      </c>
      <c r="F105" s="5" t="str">
        <f t="shared" si="25"/>
        <v>50</v>
      </c>
      <c r="G105" s="5" t="str">
        <f t="shared" si="26"/>
        <v>1</v>
      </c>
      <c r="H105" s="5" t="str">
        <f t="shared" si="27"/>
        <v>0</v>
      </c>
      <c r="I105" s="5">
        <v>12195010</v>
      </c>
      <c r="J105" s="6" t="s">
        <v>214</v>
      </c>
      <c r="K105" s="6" t="s">
        <v>215</v>
      </c>
      <c r="L105" s="6"/>
      <c r="M105" s="39" t="s">
        <v>39</v>
      </c>
      <c r="N105" s="40"/>
      <c r="P105" s="40"/>
    </row>
    <row r="106" spans="2:16" s="24" customFormat="1" ht="72" customHeight="1">
      <c r="B106" s="5" t="str">
        <f t="shared" si="21"/>
        <v>1</v>
      </c>
      <c r="C106" s="5" t="str">
        <f t="shared" si="22"/>
        <v>2</v>
      </c>
      <c r="D106" s="5" t="str">
        <f t="shared" si="23"/>
        <v>1</v>
      </c>
      <c r="E106" s="5" t="str">
        <f t="shared" si="24"/>
        <v>9</v>
      </c>
      <c r="F106" s="5" t="str">
        <f t="shared" si="25"/>
        <v>50</v>
      </c>
      <c r="G106" s="5" t="str">
        <f t="shared" si="26"/>
        <v>9</v>
      </c>
      <c r="H106" s="5" t="str">
        <f t="shared" si="27"/>
        <v>0</v>
      </c>
      <c r="I106" s="5">
        <v>12195090</v>
      </c>
      <c r="J106" s="6" t="s">
        <v>216</v>
      </c>
      <c r="K106" s="6" t="s">
        <v>217</v>
      </c>
      <c r="L106" s="6"/>
      <c r="M106" s="39" t="s">
        <v>39</v>
      </c>
      <c r="N106" s="40"/>
      <c r="P106" s="40"/>
    </row>
    <row r="107" spans="2:16" ht="30">
      <c r="B107" s="1" t="str">
        <f t="shared" si="21"/>
        <v>1</v>
      </c>
      <c r="C107" s="1" t="str">
        <f t="shared" si="22"/>
        <v>2</v>
      </c>
      <c r="D107" s="1" t="str">
        <f t="shared" si="23"/>
        <v>1</v>
      </c>
      <c r="E107" s="1" t="str">
        <f t="shared" si="24"/>
        <v>9</v>
      </c>
      <c r="F107" s="1" t="str">
        <f t="shared" si="25"/>
        <v>99</v>
      </c>
      <c r="G107" s="1" t="str">
        <f t="shared" si="26"/>
        <v>0</v>
      </c>
      <c r="H107" s="1" t="str">
        <f t="shared" si="27"/>
        <v>0</v>
      </c>
      <c r="I107" s="1">
        <v>12199900</v>
      </c>
      <c r="J107" s="2" t="s">
        <v>218</v>
      </c>
      <c r="K107" s="2" t="s">
        <v>219</v>
      </c>
      <c r="L107" s="33"/>
      <c r="O107" s="7"/>
      <c r="P107" s="7"/>
    </row>
    <row r="108" spans="2:16" ht="125.25" customHeight="1">
      <c r="B108" s="5" t="str">
        <f t="shared" si="21"/>
        <v>1</v>
      </c>
      <c r="C108" s="5" t="str">
        <f t="shared" si="22"/>
        <v>2</v>
      </c>
      <c r="D108" s="5" t="str">
        <f t="shared" si="23"/>
        <v>1</v>
      </c>
      <c r="E108" s="5" t="str">
        <f t="shared" si="24"/>
        <v>9</v>
      </c>
      <c r="F108" s="5" t="str">
        <f t="shared" si="25"/>
        <v>99</v>
      </c>
      <c r="G108" s="5" t="str">
        <f t="shared" si="26"/>
        <v>1</v>
      </c>
      <c r="H108" s="5" t="str">
        <f t="shared" si="27"/>
        <v>0</v>
      </c>
      <c r="I108" s="5">
        <v>12199910</v>
      </c>
      <c r="J108" s="6" t="s">
        <v>220</v>
      </c>
      <c r="K108" s="6" t="s">
        <v>221</v>
      </c>
      <c r="L108" s="34"/>
      <c r="M108" s="39" t="s">
        <v>39</v>
      </c>
      <c r="O108" s="7"/>
    </row>
    <row r="109" spans="2:16" ht="45">
      <c r="B109" s="5" t="str">
        <f t="shared" si="21"/>
        <v>1</v>
      </c>
      <c r="C109" s="5" t="str">
        <f t="shared" si="22"/>
        <v>2</v>
      </c>
      <c r="D109" s="5" t="str">
        <f t="shared" si="23"/>
        <v>1</v>
      </c>
      <c r="E109" s="5" t="str">
        <f t="shared" si="24"/>
        <v>9</v>
      </c>
      <c r="F109" s="5" t="str">
        <f t="shared" si="25"/>
        <v>99</v>
      </c>
      <c r="G109" s="5" t="str">
        <f t="shared" si="26"/>
        <v>2</v>
      </c>
      <c r="H109" s="5" t="str">
        <f t="shared" si="27"/>
        <v>0</v>
      </c>
      <c r="I109" s="5">
        <v>12199920</v>
      </c>
      <c r="J109" s="6" t="s">
        <v>222</v>
      </c>
      <c r="K109" s="6" t="s">
        <v>223</v>
      </c>
      <c r="L109" s="34"/>
      <c r="M109" s="39" t="s">
        <v>39</v>
      </c>
      <c r="O109" s="7"/>
    </row>
    <row r="110" spans="2:16" ht="122.25" customHeight="1">
      <c r="B110" s="5" t="str">
        <f t="shared" si="21"/>
        <v>1</v>
      </c>
      <c r="C110" s="5" t="str">
        <f t="shared" si="22"/>
        <v>2</v>
      </c>
      <c r="D110" s="5" t="str">
        <f t="shared" si="23"/>
        <v>1</v>
      </c>
      <c r="E110" s="5" t="str">
        <f t="shared" si="24"/>
        <v>9</v>
      </c>
      <c r="F110" s="5" t="str">
        <f t="shared" si="25"/>
        <v>99</v>
      </c>
      <c r="G110" s="5" t="str">
        <f t="shared" si="26"/>
        <v>3</v>
      </c>
      <c r="H110" s="5" t="str">
        <f t="shared" si="27"/>
        <v>0</v>
      </c>
      <c r="I110" s="5">
        <v>12199930</v>
      </c>
      <c r="J110" s="46" t="s">
        <v>224</v>
      </c>
      <c r="K110" s="6" t="s">
        <v>225</v>
      </c>
      <c r="L110" s="34"/>
      <c r="M110" s="39" t="s">
        <v>39</v>
      </c>
      <c r="O110" s="7"/>
    </row>
    <row r="111" spans="2:16" ht="134.25" customHeight="1">
      <c r="B111" s="5" t="str">
        <f t="shared" si="21"/>
        <v>1</v>
      </c>
      <c r="C111" s="5" t="str">
        <f t="shared" si="22"/>
        <v>2</v>
      </c>
      <c r="D111" s="5" t="str">
        <f t="shared" si="23"/>
        <v>1</v>
      </c>
      <c r="E111" s="5" t="str">
        <f t="shared" si="24"/>
        <v>9</v>
      </c>
      <c r="F111" s="5" t="str">
        <f t="shared" si="25"/>
        <v>99</v>
      </c>
      <c r="G111" s="5" t="str">
        <f t="shared" si="26"/>
        <v>4</v>
      </c>
      <c r="H111" s="5" t="str">
        <f t="shared" si="27"/>
        <v>0</v>
      </c>
      <c r="I111" s="5">
        <v>12199940</v>
      </c>
      <c r="J111" s="6" t="s">
        <v>226</v>
      </c>
      <c r="K111" s="6" t="s">
        <v>227</v>
      </c>
      <c r="L111" s="34"/>
      <c r="M111" s="39" t="s">
        <v>39</v>
      </c>
      <c r="O111" s="7"/>
    </row>
    <row r="112" spans="2:16" ht="107.25" customHeight="1">
      <c r="B112" s="15" t="str">
        <f t="shared" si="21"/>
        <v>1</v>
      </c>
      <c r="C112" s="15" t="str">
        <f t="shared" si="22"/>
        <v>2</v>
      </c>
      <c r="D112" s="15" t="str">
        <f t="shared" si="23"/>
        <v>2</v>
      </c>
      <c r="E112" s="15" t="str">
        <f t="shared" si="24"/>
        <v>0</v>
      </c>
      <c r="F112" s="15" t="str">
        <f t="shared" si="25"/>
        <v>00</v>
      </c>
      <c r="G112" s="15" t="str">
        <f t="shared" si="26"/>
        <v>0</v>
      </c>
      <c r="H112" s="15" t="str">
        <f t="shared" si="27"/>
        <v>0</v>
      </c>
      <c r="I112" s="15">
        <v>12200000</v>
      </c>
      <c r="J112" s="14" t="s">
        <v>228</v>
      </c>
      <c r="K112" s="14" t="s">
        <v>229</v>
      </c>
      <c r="L112" s="29"/>
      <c r="O112" s="7"/>
      <c r="P112" s="7"/>
    </row>
    <row r="113" spans="2:16" ht="102.75" customHeight="1">
      <c r="B113" s="9" t="str">
        <f t="shared" si="21"/>
        <v>1</v>
      </c>
      <c r="C113" s="9" t="str">
        <f t="shared" si="22"/>
        <v>2</v>
      </c>
      <c r="D113" s="9" t="str">
        <f t="shared" si="23"/>
        <v>2</v>
      </c>
      <c r="E113" s="9" t="str">
        <f t="shared" si="24"/>
        <v>1</v>
      </c>
      <c r="F113" s="9" t="str">
        <f t="shared" si="25"/>
        <v>00</v>
      </c>
      <c r="G113" s="9" t="str">
        <f t="shared" si="26"/>
        <v>0</v>
      </c>
      <c r="H113" s="9" t="str">
        <f t="shared" si="27"/>
        <v>0</v>
      </c>
      <c r="I113" s="9">
        <v>12210000</v>
      </c>
      <c r="J113" s="8" t="s">
        <v>228</v>
      </c>
      <c r="K113" s="8" t="s">
        <v>229</v>
      </c>
      <c r="L113" s="32"/>
      <c r="O113" s="7"/>
      <c r="P113" s="7"/>
    </row>
    <row r="114" spans="2:16" ht="48" customHeight="1">
      <c r="B114" s="1" t="str">
        <f t="shared" si="21"/>
        <v>1</v>
      </c>
      <c r="C114" s="1" t="str">
        <f t="shared" si="22"/>
        <v>2</v>
      </c>
      <c r="D114" s="1" t="str">
        <f t="shared" si="23"/>
        <v>2</v>
      </c>
      <c r="E114" s="1" t="str">
        <f t="shared" si="24"/>
        <v>1</v>
      </c>
      <c r="F114" s="1" t="str">
        <f t="shared" si="25"/>
        <v>99</v>
      </c>
      <c r="G114" s="1" t="str">
        <f t="shared" si="26"/>
        <v>0</v>
      </c>
      <c r="H114" s="1" t="str">
        <f t="shared" si="27"/>
        <v>0</v>
      </c>
      <c r="I114" s="1">
        <v>12219900</v>
      </c>
      <c r="J114" s="2" t="s">
        <v>230</v>
      </c>
      <c r="K114" s="2" t="s">
        <v>231</v>
      </c>
      <c r="L114" s="33"/>
      <c r="M114" s="79" t="s">
        <v>39</v>
      </c>
      <c r="O114" s="7"/>
      <c r="P114" s="39" t="s">
        <v>1104</v>
      </c>
    </row>
    <row r="115" spans="2:16" ht="136.5" customHeight="1">
      <c r="B115" s="5" t="str">
        <f t="shared" si="21"/>
        <v>1</v>
      </c>
      <c r="C115" s="5" t="str">
        <f t="shared" si="22"/>
        <v>2</v>
      </c>
      <c r="D115" s="5" t="str">
        <f t="shared" si="23"/>
        <v>2</v>
      </c>
      <c r="E115" s="5" t="str">
        <f t="shared" si="24"/>
        <v>1</v>
      </c>
      <c r="F115" s="5" t="str">
        <f t="shared" si="25"/>
        <v>99</v>
      </c>
      <c r="G115" s="5" t="str">
        <f t="shared" si="26"/>
        <v>1</v>
      </c>
      <c r="H115" s="5" t="str">
        <f t="shared" si="27"/>
        <v>0</v>
      </c>
      <c r="I115" s="5">
        <v>12219910</v>
      </c>
      <c r="J115" s="46" t="s">
        <v>232</v>
      </c>
      <c r="K115" s="6" t="s">
        <v>233</v>
      </c>
      <c r="L115" s="34"/>
      <c r="M115" s="39" t="s">
        <v>39</v>
      </c>
      <c r="O115" s="7"/>
    </row>
    <row r="116" spans="2:16" ht="136.5" customHeight="1">
      <c r="B116" s="5" t="str">
        <f t="shared" si="21"/>
        <v>1</v>
      </c>
      <c r="C116" s="5" t="str">
        <f t="shared" si="22"/>
        <v>2</v>
      </c>
      <c r="D116" s="5" t="str">
        <f t="shared" si="23"/>
        <v>2</v>
      </c>
      <c r="E116" s="5" t="str">
        <f t="shared" si="24"/>
        <v>1</v>
      </c>
      <c r="F116" s="5" t="str">
        <f t="shared" si="25"/>
        <v>99</v>
      </c>
      <c r="G116" s="5" t="str">
        <f t="shared" si="26"/>
        <v>2</v>
      </c>
      <c r="H116" s="5" t="str">
        <f t="shared" si="27"/>
        <v>0</v>
      </c>
      <c r="I116" s="5">
        <v>12219920</v>
      </c>
      <c r="J116" s="46" t="s">
        <v>234</v>
      </c>
      <c r="K116" s="6" t="s">
        <v>235</v>
      </c>
      <c r="L116" s="34"/>
      <c r="M116" s="39" t="s">
        <v>39</v>
      </c>
      <c r="O116" s="7"/>
    </row>
    <row r="117" spans="2:16" ht="50.25" customHeight="1">
      <c r="B117" s="15" t="str">
        <f t="shared" si="21"/>
        <v>1</v>
      </c>
      <c r="C117" s="15" t="str">
        <f t="shared" si="22"/>
        <v>2</v>
      </c>
      <c r="D117" s="15" t="str">
        <f t="shared" si="23"/>
        <v>3</v>
      </c>
      <c r="E117" s="15" t="str">
        <f t="shared" si="24"/>
        <v>0</v>
      </c>
      <c r="F117" s="15" t="str">
        <f t="shared" si="25"/>
        <v>00</v>
      </c>
      <c r="G117" s="15" t="str">
        <f t="shared" si="26"/>
        <v>0</v>
      </c>
      <c r="H117" s="15" t="str">
        <f t="shared" si="27"/>
        <v>0</v>
      </c>
      <c r="I117" s="15">
        <v>12300000</v>
      </c>
      <c r="J117" s="14" t="s">
        <v>236</v>
      </c>
      <c r="K117" s="14" t="s">
        <v>237</v>
      </c>
      <c r="L117" s="29"/>
      <c r="O117" s="7"/>
      <c r="P117" s="7"/>
    </row>
    <row r="118" spans="2:16" ht="61.5" customHeight="1">
      <c r="B118" s="9" t="str">
        <f t="shared" si="21"/>
        <v>1</v>
      </c>
      <c r="C118" s="9" t="str">
        <f t="shared" si="22"/>
        <v>2</v>
      </c>
      <c r="D118" s="9" t="str">
        <f t="shared" si="23"/>
        <v>3</v>
      </c>
      <c r="E118" s="9" t="str">
        <f t="shared" si="24"/>
        <v>1</v>
      </c>
      <c r="F118" s="9" t="str">
        <f t="shared" si="25"/>
        <v>00</v>
      </c>
      <c r="G118" s="9" t="str">
        <f t="shared" si="26"/>
        <v>0</v>
      </c>
      <c r="H118" s="9" t="str">
        <f t="shared" si="27"/>
        <v>0</v>
      </c>
      <c r="I118" s="9">
        <v>12310000</v>
      </c>
      <c r="J118" s="8" t="s">
        <v>236</v>
      </c>
      <c r="K118" s="8" t="s">
        <v>237</v>
      </c>
      <c r="L118" s="32"/>
      <c r="O118" s="7"/>
      <c r="P118" s="7"/>
    </row>
    <row r="119" spans="2:16" ht="72.75" customHeight="1">
      <c r="B119" s="1" t="str">
        <f t="shared" si="21"/>
        <v>1</v>
      </c>
      <c r="C119" s="1" t="str">
        <f t="shared" si="22"/>
        <v>2</v>
      </c>
      <c r="D119" s="1" t="str">
        <f t="shared" si="23"/>
        <v>3</v>
      </c>
      <c r="E119" s="1" t="str">
        <f t="shared" si="24"/>
        <v>1</v>
      </c>
      <c r="F119" s="1" t="str">
        <f t="shared" si="25"/>
        <v>50</v>
      </c>
      <c r="G119" s="1" t="str">
        <f t="shared" si="26"/>
        <v>0</v>
      </c>
      <c r="H119" s="1" t="str">
        <f t="shared" si="27"/>
        <v>0</v>
      </c>
      <c r="I119" s="1">
        <v>12315000</v>
      </c>
      <c r="J119" s="2" t="s">
        <v>236</v>
      </c>
      <c r="K119" s="2" t="s">
        <v>238</v>
      </c>
      <c r="L119" s="33"/>
      <c r="M119" s="39" t="s">
        <v>39</v>
      </c>
      <c r="O119" s="7"/>
    </row>
    <row r="120" spans="2:16" ht="30">
      <c r="B120" s="15" t="str">
        <f t="shared" ref="B120:B162" si="28">MID($I120,1,1)</f>
        <v>1</v>
      </c>
      <c r="C120" s="15" t="str">
        <f t="shared" ref="C120:C162" si="29">MID($I120,2,1)</f>
        <v>2</v>
      </c>
      <c r="D120" s="15" t="str">
        <f t="shared" ref="D120:D162" si="30">MID($I120,3,1)</f>
        <v>4</v>
      </c>
      <c r="E120" s="15" t="str">
        <f t="shared" ref="E120:E162" si="31">MID($I120,4,1)</f>
        <v>0</v>
      </c>
      <c r="F120" s="15" t="str">
        <f t="shared" ref="F120:F162" si="32">MID($I120,5,2)</f>
        <v>00</v>
      </c>
      <c r="G120" s="15" t="str">
        <f t="shared" ref="G120:G162" si="33">MID($I120,7,1)</f>
        <v>0</v>
      </c>
      <c r="H120" s="15" t="str">
        <f t="shared" ref="H120:H162" si="34">MID($I120,8,1)</f>
        <v>0</v>
      </c>
      <c r="I120" s="15">
        <v>12400000</v>
      </c>
      <c r="J120" s="14" t="s">
        <v>239</v>
      </c>
      <c r="K120" s="14" t="s">
        <v>240</v>
      </c>
      <c r="L120" s="29"/>
      <c r="O120" s="7"/>
      <c r="P120" s="7"/>
    </row>
    <row r="121" spans="2:16" ht="49.5" customHeight="1">
      <c r="B121" s="9" t="str">
        <f t="shared" si="28"/>
        <v>1</v>
      </c>
      <c r="C121" s="9" t="str">
        <f t="shared" si="29"/>
        <v>2</v>
      </c>
      <c r="D121" s="9" t="str">
        <f t="shared" si="30"/>
        <v>4</v>
      </c>
      <c r="E121" s="9" t="str">
        <f t="shared" si="31"/>
        <v>1</v>
      </c>
      <c r="F121" s="9" t="str">
        <f t="shared" si="32"/>
        <v>00</v>
      </c>
      <c r="G121" s="9" t="str">
        <f t="shared" si="33"/>
        <v>0</v>
      </c>
      <c r="H121" s="9" t="str">
        <f t="shared" si="34"/>
        <v>0</v>
      </c>
      <c r="I121" s="9">
        <v>12410000</v>
      </c>
      <c r="J121" s="8" t="s">
        <v>239</v>
      </c>
      <c r="K121" s="8" t="s">
        <v>241</v>
      </c>
      <c r="L121" s="32"/>
      <c r="O121" s="7"/>
      <c r="P121" s="7"/>
    </row>
    <row r="122" spans="2:16" ht="30" customHeight="1">
      <c r="B122" s="1" t="str">
        <f t="shared" si="28"/>
        <v>1</v>
      </c>
      <c r="C122" s="1" t="str">
        <f t="shared" si="29"/>
        <v>2</v>
      </c>
      <c r="D122" s="1" t="str">
        <f t="shared" si="30"/>
        <v>4</v>
      </c>
      <c r="E122" s="1" t="str">
        <f t="shared" si="31"/>
        <v>1</v>
      </c>
      <c r="F122" s="1" t="str">
        <f t="shared" si="32"/>
        <v>50</v>
      </c>
      <c r="G122" s="1" t="str">
        <f t="shared" si="33"/>
        <v>0</v>
      </c>
      <c r="H122" s="1" t="str">
        <f t="shared" si="34"/>
        <v>0</v>
      </c>
      <c r="I122" s="1">
        <v>12415000</v>
      </c>
      <c r="J122" s="2" t="s">
        <v>239</v>
      </c>
      <c r="K122" s="2" t="s">
        <v>240</v>
      </c>
      <c r="L122" s="33"/>
      <c r="M122" s="39" t="s">
        <v>26</v>
      </c>
      <c r="O122" s="7"/>
      <c r="P122" s="7"/>
    </row>
    <row r="123" spans="2:16" ht="30">
      <c r="B123" s="4" t="str">
        <f t="shared" si="28"/>
        <v>1</v>
      </c>
      <c r="C123" s="4" t="str">
        <f t="shared" si="29"/>
        <v>3</v>
      </c>
      <c r="D123" s="4" t="str">
        <f t="shared" si="30"/>
        <v>0</v>
      </c>
      <c r="E123" s="4" t="str">
        <f t="shared" si="31"/>
        <v>0</v>
      </c>
      <c r="F123" s="4" t="str">
        <f t="shared" si="32"/>
        <v>00</v>
      </c>
      <c r="G123" s="4" t="str">
        <f t="shared" si="33"/>
        <v>0</v>
      </c>
      <c r="H123" s="4" t="str">
        <f t="shared" si="34"/>
        <v>0</v>
      </c>
      <c r="I123" s="4">
        <v>13000000</v>
      </c>
      <c r="J123" s="3" t="s">
        <v>242</v>
      </c>
      <c r="K123" s="3" t="s">
        <v>243</v>
      </c>
      <c r="L123" s="28"/>
      <c r="O123" s="7"/>
      <c r="P123" s="7"/>
    </row>
    <row r="124" spans="2:16" ht="30">
      <c r="B124" s="15" t="str">
        <f t="shared" si="28"/>
        <v>1</v>
      </c>
      <c r="C124" s="15" t="str">
        <f t="shared" si="29"/>
        <v>3</v>
      </c>
      <c r="D124" s="15" t="str">
        <f t="shared" si="30"/>
        <v>1</v>
      </c>
      <c r="E124" s="15" t="str">
        <f t="shared" si="31"/>
        <v>0</v>
      </c>
      <c r="F124" s="15" t="str">
        <f t="shared" si="32"/>
        <v>00</v>
      </c>
      <c r="G124" s="15" t="str">
        <f t="shared" si="33"/>
        <v>0</v>
      </c>
      <c r="H124" s="15" t="str">
        <f t="shared" si="34"/>
        <v>0</v>
      </c>
      <c r="I124" s="15">
        <v>13100000</v>
      </c>
      <c r="J124" s="14" t="s">
        <v>244</v>
      </c>
      <c r="K124" s="14" t="s">
        <v>245</v>
      </c>
      <c r="L124" s="29"/>
      <c r="O124" s="7"/>
      <c r="P124" s="7"/>
    </row>
    <row r="125" spans="2:16" ht="36" customHeight="1">
      <c r="B125" s="9" t="str">
        <f t="shared" ref="B125:B131" si="35">MID($I125,1,1)</f>
        <v>1</v>
      </c>
      <c r="C125" s="9" t="str">
        <f t="shared" ref="C125:C131" si="36">MID($I125,2,1)</f>
        <v>3</v>
      </c>
      <c r="D125" s="9" t="str">
        <f t="shared" ref="D125:D131" si="37">MID($I125,3,1)</f>
        <v>1</v>
      </c>
      <c r="E125" s="9" t="str">
        <f t="shared" ref="E125:E131" si="38">MID($I125,4,1)</f>
        <v>1</v>
      </c>
      <c r="F125" s="9" t="str">
        <f t="shared" ref="F125:F131" si="39">MID($I125,5,2)</f>
        <v>00</v>
      </c>
      <c r="G125" s="9" t="str">
        <f t="shared" ref="G125:G131" si="40">MID($I125,7,1)</f>
        <v>0</v>
      </c>
      <c r="H125" s="9" t="str">
        <f t="shared" ref="H125:H131" si="41">MID($I125,8,1)</f>
        <v>0</v>
      </c>
      <c r="I125" s="9">
        <v>13110000</v>
      </c>
      <c r="J125" s="8" t="s">
        <v>244</v>
      </c>
      <c r="K125" s="8" t="s">
        <v>245</v>
      </c>
      <c r="L125" s="32"/>
      <c r="O125" s="7"/>
      <c r="P125" s="7"/>
    </row>
    <row r="126" spans="2:16" ht="74.25" customHeight="1">
      <c r="B126" s="1" t="str">
        <f t="shared" si="35"/>
        <v>1</v>
      </c>
      <c r="C126" s="1" t="str">
        <f t="shared" si="36"/>
        <v>3</v>
      </c>
      <c r="D126" s="1" t="str">
        <f t="shared" si="37"/>
        <v>1</v>
      </c>
      <c r="E126" s="1" t="str">
        <f t="shared" si="38"/>
        <v>1</v>
      </c>
      <c r="F126" s="1" t="str">
        <f t="shared" si="39"/>
        <v>01</v>
      </c>
      <c r="G126" s="1" t="str">
        <f t="shared" si="40"/>
        <v>0</v>
      </c>
      <c r="H126" s="1" t="str">
        <f t="shared" si="41"/>
        <v>0</v>
      </c>
      <c r="I126" s="1">
        <v>13110100</v>
      </c>
      <c r="J126" s="2" t="s">
        <v>246</v>
      </c>
      <c r="K126" s="2" t="s">
        <v>247</v>
      </c>
      <c r="L126" s="33"/>
      <c r="O126" s="7"/>
      <c r="P126" s="7"/>
    </row>
    <row r="127" spans="2:16" ht="49.5" customHeight="1">
      <c r="B127" s="5" t="str">
        <f t="shared" si="35"/>
        <v>1</v>
      </c>
      <c r="C127" s="5" t="str">
        <f t="shared" si="36"/>
        <v>3</v>
      </c>
      <c r="D127" s="5" t="str">
        <f t="shared" si="37"/>
        <v>1</v>
      </c>
      <c r="E127" s="5" t="str">
        <f t="shared" si="38"/>
        <v>1</v>
      </c>
      <c r="F127" s="5" t="str">
        <f t="shared" si="39"/>
        <v>01</v>
      </c>
      <c r="G127" s="5" t="str">
        <f t="shared" si="40"/>
        <v>1</v>
      </c>
      <c r="H127" s="5" t="str">
        <f t="shared" si="41"/>
        <v>0</v>
      </c>
      <c r="I127" s="5">
        <v>13110110</v>
      </c>
      <c r="J127" s="6" t="s">
        <v>248</v>
      </c>
      <c r="K127" s="6" t="s">
        <v>249</v>
      </c>
      <c r="L127" s="34"/>
      <c r="M127" s="39" t="s">
        <v>39</v>
      </c>
      <c r="O127" s="7"/>
    </row>
    <row r="128" spans="2:16" ht="55.5" customHeight="1">
      <c r="B128" s="5" t="str">
        <f t="shared" si="35"/>
        <v>1</v>
      </c>
      <c r="C128" s="5" t="str">
        <f t="shared" si="36"/>
        <v>3</v>
      </c>
      <c r="D128" s="5" t="str">
        <f t="shared" si="37"/>
        <v>1</v>
      </c>
      <c r="E128" s="5" t="str">
        <f t="shared" si="38"/>
        <v>1</v>
      </c>
      <c r="F128" s="5" t="str">
        <f t="shared" si="39"/>
        <v>01</v>
      </c>
      <c r="G128" s="5" t="str">
        <f t="shared" si="40"/>
        <v>2</v>
      </c>
      <c r="H128" s="5" t="str">
        <f t="shared" si="41"/>
        <v>0</v>
      </c>
      <c r="I128" s="5">
        <v>13110120</v>
      </c>
      <c r="J128" s="6" t="s">
        <v>250</v>
      </c>
      <c r="K128" s="6" t="s">
        <v>251</v>
      </c>
      <c r="L128" s="34"/>
      <c r="M128" s="39" t="s">
        <v>39</v>
      </c>
      <c r="O128" s="7"/>
    </row>
    <row r="129" spans="2:16" ht="84" customHeight="1">
      <c r="B129" s="1" t="str">
        <f t="shared" si="35"/>
        <v>1</v>
      </c>
      <c r="C129" s="1" t="str">
        <f t="shared" si="36"/>
        <v>3</v>
      </c>
      <c r="D129" s="1" t="str">
        <f t="shared" si="37"/>
        <v>1</v>
      </c>
      <c r="E129" s="1" t="str">
        <f t="shared" si="38"/>
        <v>1</v>
      </c>
      <c r="F129" s="1" t="str">
        <f t="shared" si="39"/>
        <v>02</v>
      </c>
      <c r="G129" s="1" t="str">
        <f t="shared" si="40"/>
        <v>0</v>
      </c>
      <c r="H129" s="1" t="str">
        <f t="shared" si="41"/>
        <v>0</v>
      </c>
      <c r="I129" s="1">
        <v>13110200</v>
      </c>
      <c r="J129" s="2" t="s">
        <v>252</v>
      </c>
      <c r="K129" s="2" t="s">
        <v>253</v>
      </c>
      <c r="L129" s="33"/>
      <c r="M129" s="79" t="s">
        <v>39</v>
      </c>
      <c r="O129" s="7"/>
      <c r="P129" s="39" t="s">
        <v>1104</v>
      </c>
    </row>
    <row r="130" spans="2:16" ht="84" customHeight="1">
      <c r="B130" s="70" t="str">
        <f t="shared" si="35"/>
        <v>1</v>
      </c>
      <c r="C130" s="70" t="str">
        <f t="shared" si="36"/>
        <v>3</v>
      </c>
      <c r="D130" s="70" t="str">
        <f t="shared" si="37"/>
        <v>1</v>
      </c>
      <c r="E130" s="70" t="str">
        <f t="shared" si="38"/>
        <v>1</v>
      </c>
      <c r="F130" s="70" t="str">
        <f t="shared" si="39"/>
        <v>02</v>
      </c>
      <c r="G130" s="70" t="str">
        <f>MID($I130,7,1)</f>
        <v>1</v>
      </c>
      <c r="H130" s="70" t="str">
        <f t="shared" si="41"/>
        <v>0</v>
      </c>
      <c r="I130" s="70">
        <v>13110210</v>
      </c>
      <c r="J130" s="71" t="s">
        <v>254</v>
      </c>
      <c r="K130" s="71" t="s">
        <v>255</v>
      </c>
      <c r="L130" s="35" t="s">
        <v>256</v>
      </c>
      <c r="M130" s="40" t="s">
        <v>39</v>
      </c>
      <c r="N130" s="40" t="s">
        <v>1104</v>
      </c>
      <c r="O130" s="7"/>
    </row>
    <row r="131" spans="2:16" ht="63.75" customHeight="1">
      <c r="B131" s="1" t="str">
        <f t="shared" si="35"/>
        <v>1</v>
      </c>
      <c r="C131" s="1" t="str">
        <f t="shared" si="36"/>
        <v>3</v>
      </c>
      <c r="D131" s="1" t="str">
        <f t="shared" si="37"/>
        <v>1</v>
      </c>
      <c r="E131" s="1" t="str">
        <f t="shared" si="38"/>
        <v>1</v>
      </c>
      <c r="F131" s="1" t="str">
        <f t="shared" si="39"/>
        <v>99</v>
      </c>
      <c r="G131" s="1" t="str">
        <f t="shared" si="40"/>
        <v>0</v>
      </c>
      <c r="H131" s="1" t="str">
        <f t="shared" si="41"/>
        <v>0</v>
      </c>
      <c r="I131" s="1">
        <v>13119900</v>
      </c>
      <c r="J131" s="2" t="s">
        <v>258</v>
      </c>
      <c r="K131" s="2" t="s">
        <v>259</v>
      </c>
      <c r="L131" s="33"/>
      <c r="M131" s="39" t="s">
        <v>39</v>
      </c>
      <c r="O131" s="7"/>
    </row>
    <row r="132" spans="2:16">
      <c r="B132" s="15" t="str">
        <f t="shared" si="28"/>
        <v>1</v>
      </c>
      <c r="C132" s="15" t="str">
        <f t="shared" si="29"/>
        <v>3</v>
      </c>
      <c r="D132" s="15" t="str">
        <f t="shared" si="30"/>
        <v>2</v>
      </c>
      <c r="E132" s="15" t="str">
        <f t="shared" si="31"/>
        <v>0</v>
      </c>
      <c r="F132" s="15" t="str">
        <f t="shared" si="32"/>
        <v>00</v>
      </c>
      <c r="G132" s="15" t="str">
        <f t="shared" si="33"/>
        <v>0</v>
      </c>
      <c r="H132" s="15" t="str">
        <f t="shared" si="34"/>
        <v>0</v>
      </c>
      <c r="I132" s="15">
        <v>13200000</v>
      </c>
      <c r="J132" s="14" t="s">
        <v>260</v>
      </c>
      <c r="K132" s="14" t="s">
        <v>261</v>
      </c>
      <c r="L132" s="29"/>
      <c r="O132" s="7"/>
      <c r="P132" s="7"/>
    </row>
    <row r="133" spans="2:16">
      <c r="B133" s="9" t="str">
        <f t="shared" si="28"/>
        <v>1</v>
      </c>
      <c r="C133" s="9" t="str">
        <f t="shared" si="29"/>
        <v>3</v>
      </c>
      <c r="D133" s="9" t="str">
        <f t="shared" si="30"/>
        <v>2</v>
      </c>
      <c r="E133" s="9" t="str">
        <f t="shared" si="31"/>
        <v>1</v>
      </c>
      <c r="F133" s="9" t="str">
        <f t="shared" si="32"/>
        <v>00</v>
      </c>
      <c r="G133" s="9" t="str">
        <f t="shared" si="33"/>
        <v>0</v>
      </c>
      <c r="H133" s="9" t="str">
        <f t="shared" si="34"/>
        <v>0</v>
      </c>
      <c r="I133" s="9">
        <v>13210000</v>
      </c>
      <c r="J133" s="8" t="s">
        <v>262</v>
      </c>
      <c r="K133" s="8" t="s">
        <v>263</v>
      </c>
      <c r="L133" s="32"/>
      <c r="O133" s="7"/>
      <c r="P133" s="7"/>
    </row>
    <row r="134" spans="2:16" ht="30" customHeight="1">
      <c r="B134" s="1" t="str">
        <f t="shared" si="28"/>
        <v>1</v>
      </c>
      <c r="C134" s="1" t="str">
        <f t="shared" si="29"/>
        <v>3</v>
      </c>
      <c r="D134" s="1" t="str">
        <f t="shared" si="30"/>
        <v>2</v>
      </c>
      <c r="E134" s="1" t="str">
        <f t="shared" si="31"/>
        <v>1</v>
      </c>
      <c r="F134" s="1" t="str">
        <f t="shared" si="32"/>
        <v>01</v>
      </c>
      <c r="G134" s="1" t="str">
        <f t="shared" si="33"/>
        <v>0</v>
      </c>
      <c r="H134" s="1" t="str">
        <f t="shared" si="34"/>
        <v>0</v>
      </c>
      <c r="I134" s="1">
        <v>13210100</v>
      </c>
      <c r="J134" s="2" t="s">
        <v>264</v>
      </c>
      <c r="K134" s="2" t="s">
        <v>265</v>
      </c>
      <c r="L134" s="33"/>
      <c r="M134" s="79" t="s">
        <v>39</v>
      </c>
      <c r="O134" s="7"/>
      <c r="P134" s="39" t="s">
        <v>1104</v>
      </c>
    </row>
    <row r="135" spans="2:16" ht="120">
      <c r="B135" s="70" t="str">
        <f t="shared" si="28"/>
        <v>1</v>
      </c>
      <c r="C135" s="70" t="str">
        <f t="shared" si="29"/>
        <v>3</v>
      </c>
      <c r="D135" s="70" t="str">
        <f t="shared" si="30"/>
        <v>2</v>
      </c>
      <c r="E135" s="70" t="str">
        <f t="shared" si="31"/>
        <v>1</v>
      </c>
      <c r="F135" s="70" t="str">
        <f t="shared" si="32"/>
        <v>01</v>
      </c>
      <c r="G135" s="70" t="str">
        <f t="shared" si="33"/>
        <v>1</v>
      </c>
      <c r="H135" s="70" t="str">
        <f t="shared" si="34"/>
        <v>0</v>
      </c>
      <c r="I135" s="70">
        <v>13210110</v>
      </c>
      <c r="J135" s="71" t="s">
        <v>266</v>
      </c>
      <c r="K135" s="71" t="s">
        <v>267</v>
      </c>
      <c r="L135" s="35" t="s">
        <v>256</v>
      </c>
      <c r="M135" s="40" t="s">
        <v>39</v>
      </c>
      <c r="N135" s="40" t="s">
        <v>1104</v>
      </c>
      <c r="O135" s="7"/>
    </row>
    <row r="136" spans="2:16" ht="30" customHeight="1">
      <c r="B136" s="70" t="str">
        <f t="shared" si="28"/>
        <v>1</v>
      </c>
      <c r="C136" s="70" t="str">
        <f t="shared" si="29"/>
        <v>3</v>
      </c>
      <c r="D136" s="70" t="str">
        <f t="shared" si="30"/>
        <v>2</v>
      </c>
      <c r="E136" s="70" t="str">
        <f t="shared" si="31"/>
        <v>1</v>
      </c>
      <c r="F136" s="70" t="str">
        <f t="shared" si="32"/>
        <v>01</v>
      </c>
      <c r="G136" s="70" t="str">
        <f t="shared" si="33"/>
        <v>2</v>
      </c>
      <c r="H136" s="70" t="str">
        <f t="shared" si="34"/>
        <v>0</v>
      </c>
      <c r="I136" s="70">
        <v>13210120</v>
      </c>
      <c r="J136" s="71" t="s">
        <v>268</v>
      </c>
      <c r="K136" s="71" t="s">
        <v>269</v>
      </c>
      <c r="L136" s="35" t="s">
        <v>256</v>
      </c>
      <c r="M136" s="40" t="s">
        <v>39</v>
      </c>
      <c r="N136" s="40" t="s">
        <v>1104</v>
      </c>
      <c r="O136" s="7"/>
    </row>
    <row r="137" spans="2:16" ht="30" customHeight="1">
      <c r="B137" s="1" t="str">
        <f t="shared" si="28"/>
        <v>1</v>
      </c>
      <c r="C137" s="1" t="str">
        <f t="shared" si="29"/>
        <v>3</v>
      </c>
      <c r="D137" s="1" t="str">
        <f t="shared" si="30"/>
        <v>2</v>
      </c>
      <c r="E137" s="1" t="str">
        <f t="shared" si="31"/>
        <v>1</v>
      </c>
      <c r="F137" s="1" t="str">
        <f t="shared" si="32"/>
        <v>02</v>
      </c>
      <c r="G137" s="1" t="str">
        <f t="shared" si="33"/>
        <v>0</v>
      </c>
      <c r="H137" s="1" t="str">
        <f t="shared" si="34"/>
        <v>0</v>
      </c>
      <c r="I137" s="1">
        <v>13210200</v>
      </c>
      <c r="J137" s="2" t="s">
        <v>270</v>
      </c>
      <c r="K137" s="2" t="s">
        <v>271</v>
      </c>
      <c r="L137" s="33"/>
      <c r="M137" s="39" t="s">
        <v>39</v>
      </c>
      <c r="O137" s="7"/>
    </row>
    <row r="138" spans="2:16" ht="30" customHeight="1">
      <c r="B138" s="1" t="str">
        <f t="shared" si="28"/>
        <v>1</v>
      </c>
      <c r="C138" s="1" t="str">
        <f t="shared" si="29"/>
        <v>3</v>
      </c>
      <c r="D138" s="1" t="str">
        <f t="shared" si="30"/>
        <v>2</v>
      </c>
      <c r="E138" s="1" t="str">
        <f t="shared" si="31"/>
        <v>1</v>
      </c>
      <c r="F138" s="1" t="str">
        <f t="shared" si="32"/>
        <v>03</v>
      </c>
      <c r="G138" s="1" t="str">
        <f t="shared" si="33"/>
        <v>0</v>
      </c>
      <c r="H138" s="1" t="str">
        <f t="shared" si="34"/>
        <v>0</v>
      </c>
      <c r="I138" s="1">
        <v>13210300</v>
      </c>
      <c r="J138" s="2" t="s">
        <v>272</v>
      </c>
      <c r="K138" s="2" t="s">
        <v>273</v>
      </c>
      <c r="L138" s="33"/>
      <c r="M138" s="39" t="s">
        <v>39</v>
      </c>
      <c r="O138" s="7"/>
    </row>
    <row r="139" spans="2:16" ht="54.75" customHeight="1">
      <c r="B139" s="1" t="str">
        <f t="shared" si="28"/>
        <v>1</v>
      </c>
      <c r="C139" s="1" t="str">
        <f t="shared" si="29"/>
        <v>3</v>
      </c>
      <c r="D139" s="1" t="str">
        <f t="shared" si="30"/>
        <v>2</v>
      </c>
      <c r="E139" s="1" t="str">
        <f t="shared" si="31"/>
        <v>1</v>
      </c>
      <c r="F139" s="1" t="str">
        <f t="shared" si="32"/>
        <v>04</v>
      </c>
      <c r="G139" s="1" t="str">
        <f t="shared" si="33"/>
        <v>0</v>
      </c>
      <c r="H139" s="1" t="str">
        <f t="shared" si="34"/>
        <v>0</v>
      </c>
      <c r="I139" s="1">
        <v>13210400</v>
      </c>
      <c r="J139" s="2" t="s">
        <v>274</v>
      </c>
      <c r="K139" s="2" t="s">
        <v>275</v>
      </c>
      <c r="L139" s="33"/>
      <c r="M139" s="39" t="s">
        <v>39</v>
      </c>
      <c r="O139" s="7"/>
    </row>
    <row r="140" spans="2:16" ht="53.25" customHeight="1">
      <c r="B140" s="1" t="str">
        <f t="shared" si="28"/>
        <v>1</v>
      </c>
      <c r="C140" s="1" t="str">
        <f t="shared" si="29"/>
        <v>3</v>
      </c>
      <c r="D140" s="1" t="str">
        <f t="shared" si="30"/>
        <v>2</v>
      </c>
      <c r="E140" s="1" t="str">
        <f t="shared" si="31"/>
        <v>1</v>
      </c>
      <c r="F140" s="1" t="str">
        <f t="shared" si="32"/>
        <v>05</v>
      </c>
      <c r="G140" s="1" t="str">
        <f t="shared" si="33"/>
        <v>0</v>
      </c>
      <c r="H140" s="1" t="str">
        <f t="shared" si="34"/>
        <v>0</v>
      </c>
      <c r="I140" s="1">
        <v>13210500</v>
      </c>
      <c r="J140" s="2" t="s">
        <v>276</v>
      </c>
      <c r="K140" s="2" t="s">
        <v>277</v>
      </c>
      <c r="L140" s="33"/>
      <c r="M140" s="39" t="s">
        <v>39</v>
      </c>
      <c r="O140" s="7"/>
    </row>
    <row r="141" spans="2:16" ht="111.75" customHeight="1">
      <c r="B141" s="1" t="str">
        <f t="shared" si="28"/>
        <v>1</v>
      </c>
      <c r="C141" s="1" t="str">
        <f t="shared" si="29"/>
        <v>3</v>
      </c>
      <c r="D141" s="1" t="str">
        <f t="shared" si="30"/>
        <v>2</v>
      </c>
      <c r="E141" s="1" t="str">
        <f t="shared" si="31"/>
        <v>1</v>
      </c>
      <c r="F141" s="1" t="str">
        <f t="shared" si="32"/>
        <v>06</v>
      </c>
      <c r="G141" s="1" t="str">
        <f t="shared" si="33"/>
        <v>0</v>
      </c>
      <c r="H141" s="1" t="str">
        <f t="shared" si="34"/>
        <v>0</v>
      </c>
      <c r="I141" s="1">
        <v>13210600</v>
      </c>
      <c r="J141" s="2" t="s">
        <v>278</v>
      </c>
      <c r="K141" s="2" t="s">
        <v>279</v>
      </c>
      <c r="L141" s="33"/>
      <c r="M141" s="39" t="s">
        <v>39</v>
      </c>
      <c r="O141" s="7"/>
    </row>
    <row r="142" spans="2:16">
      <c r="B142" s="9" t="str">
        <f t="shared" si="28"/>
        <v>1</v>
      </c>
      <c r="C142" s="9" t="str">
        <f t="shared" si="29"/>
        <v>3</v>
      </c>
      <c r="D142" s="9" t="str">
        <f t="shared" si="30"/>
        <v>2</v>
      </c>
      <c r="E142" s="9" t="str">
        <f t="shared" si="31"/>
        <v>2</v>
      </c>
      <c r="F142" s="9" t="str">
        <f t="shared" si="32"/>
        <v>00</v>
      </c>
      <c r="G142" s="9" t="str">
        <f t="shared" si="33"/>
        <v>0</v>
      </c>
      <c r="H142" s="9" t="str">
        <f t="shared" si="34"/>
        <v>0</v>
      </c>
      <c r="I142" s="9">
        <v>13220000</v>
      </c>
      <c r="J142" s="8" t="s">
        <v>280</v>
      </c>
      <c r="K142" s="8" t="s">
        <v>281</v>
      </c>
      <c r="L142" s="32"/>
      <c r="O142" s="7"/>
      <c r="P142" s="7"/>
    </row>
    <row r="143" spans="2:16">
      <c r="B143" s="1" t="str">
        <f t="shared" si="28"/>
        <v>1</v>
      </c>
      <c r="C143" s="1" t="str">
        <f t="shared" si="29"/>
        <v>3</v>
      </c>
      <c r="D143" s="1" t="str">
        <f t="shared" si="30"/>
        <v>2</v>
      </c>
      <c r="E143" s="1" t="str">
        <f t="shared" si="31"/>
        <v>2</v>
      </c>
      <c r="F143" s="1" t="str">
        <f t="shared" si="32"/>
        <v>01</v>
      </c>
      <c r="G143" s="1" t="str">
        <f t="shared" si="33"/>
        <v>0</v>
      </c>
      <c r="H143" s="1" t="str">
        <f t="shared" si="34"/>
        <v>0</v>
      </c>
      <c r="I143" s="1">
        <v>13220100</v>
      </c>
      <c r="J143" s="2" t="s">
        <v>280</v>
      </c>
      <c r="K143" s="2" t="s">
        <v>282</v>
      </c>
      <c r="L143" s="33"/>
      <c r="M143" s="79" t="s">
        <v>39</v>
      </c>
      <c r="O143" s="7"/>
      <c r="P143" s="39" t="s">
        <v>1104</v>
      </c>
    </row>
    <row r="144" spans="2:16" ht="45">
      <c r="B144" s="70" t="str">
        <f t="shared" si="28"/>
        <v>1</v>
      </c>
      <c r="C144" s="70" t="str">
        <f t="shared" si="29"/>
        <v>3</v>
      </c>
      <c r="D144" s="70" t="str">
        <f t="shared" si="30"/>
        <v>2</v>
      </c>
      <c r="E144" s="70" t="str">
        <f t="shared" si="31"/>
        <v>2</v>
      </c>
      <c r="F144" s="70" t="str">
        <f t="shared" si="32"/>
        <v>01</v>
      </c>
      <c r="G144" s="70" t="str">
        <f t="shared" si="33"/>
        <v>9</v>
      </c>
      <c r="H144" s="70" t="str">
        <f t="shared" si="34"/>
        <v>0</v>
      </c>
      <c r="I144" s="70">
        <v>13220190</v>
      </c>
      <c r="J144" s="71" t="s">
        <v>283</v>
      </c>
      <c r="K144" s="71" t="s">
        <v>284</v>
      </c>
      <c r="L144" s="35" t="s">
        <v>256</v>
      </c>
      <c r="M144" s="40" t="s">
        <v>39</v>
      </c>
      <c r="N144" s="40" t="s">
        <v>1104</v>
      </c>
      <c r="O144" s="7"/>
    </row>
    <row r="145" spans="2:16" ht="30">
      <c r="B145" s="9" t="str">
        <f t="shared" si="28"/>
        <v>1</v>
      </c>
      <c r="C145" s="9" t="str">
        <f t="shared" si="29"/>
        <v>3</v>
      </c>
      <c r="D145" s="9" t="str">
        <f t="shared" si="30"/>
        <v>2</v>
      </c>
      <c r="E145" s="9" t="str">
        <f t="shared" si="31"/>
        <v>3</v>
      </c>
      <c r="F145" s="9" t="str">
        <f t="shared" si="32"/>
        <v>00</v>
      </c>
      <c r="G145" s="9" t="str">
        <f t="shared" si="33"/>
        <v>0</v>
      </c>
      <c r="H145" s="9" t="str">
        <f t="shared" si="34"/>
        <v>0</v>
      </c>
      <c r="I145" s="9">
        <v>13230000</v>
      </c>
      <c r="J145" s="8" t="s">
        <v>285</v>
      </c>
      <c r="K145" s="8" t="s">
        <v>286</v>
      </c>
      <c r="L145" s="32"/>
      <c r="O145" s="7"/>
      <c r="P145" s="7"/>
    </row>
    <row r="146" spans="2:16" ht="30" customHeight="1">
      <c r="B146" s="1" t="str">
        <f>MID($I146,1,1)</f>
        <v>1</v>
      </c>
      <c r="C146" s="1" t="str">
        <f>MID($I146,2,1)</f>
        <v>3</v>
      </c>
      <c r="D146" s="1" t="str">
        <f>MID($I146,3,1)</f>
        <v>2</v>
      </c>
      <c r="E146" s="1" t="str">
        <f>MID($I146,4,1)</f>
        <v>3</v>
      </c>
      <c r="F146" s="1" t="str">
        <f>MID($I146,5,2)</f>
        <v>01</v>
      </c>
      <c r="G146" s="1" t="str">
        <f>MID($I146,7,1)</f>
        <v>0</v>
      </c>
      <c r="H146" s="1" t="str">
        <f>MID($I146,8,1)</f>
        <v>0</v>
      </c>
      <c r="I146" s="1">
        <v>13230100</v>
      </c>
      <c r="J146" s="2" t="s">
        <v>285</v>
      </c>
      <c r="K146" s="2" t="s">
        <v>287</v>
      </c>
      <c r="L146" s="33"/>
      <c r="M146" s="39" t="s">
        <v>39</v>
      </c>
      <c r="O146" s="7"/>
    </row>
    <row r="147" spans="2:16" ht="30">
      <c r="B147" s="9" t="str">
        <f t="shared" si="28"/>
        <v>1</v>
      </c>
      <c r="C147" s="9" t="str">
        <f t="shared" si="29"/>
        <v>3</v>
      </c>
      <c r="D147" s="9" t="str">
        <f t="shared" si="30"/>
        <v>2</v>
      </c>
      <c r="E147" s="9" t="str">
        <f t="shared" si="31"/>
        <v>9</v>
      </c>
      <c r="F147" s="9" t="str">
        <f t="shared" si="32"/>
        <v>00</v>
      </c>
      <c r="G147" s="9" t="str">
        <f t="shared" si="33"/>
        <v>0</v>
      </c>
      <c r="H147" s="9" t="str">
        <f t="shared" si="34"/>
        <v>0</v>
      </c>
      <c r="I147" s="9">
        <v>13290000</v>
      </c>
      <c r="J147" s="8" t="s">
        <v>288</v>
      </c>
      <c r="K147" s="8" t="s">
        <v>289</v>
      </c>
      <c r="L147" s="32"/>
      <c r="O147" s="7"/>
      <c r="P147" s="7"/>
    </row>
    <row r="148" spans="2:16" ht="30" customHeight="1">
      <c r="B148" s="1" t="str">
        <f>MID($I148,1,1)</f>
        <v>1</v>
      </c>
      <c r="C148" s="1" t="str">
        <f>MID($I148,2,1)</f>
        <v>3</v>
      </c>
      <c r="D148" s="1" t="str">
        <f>MID($I148,3,1)</f>
        <v>2</v>
      </c>
      <c r="E148" s="1" t="str">
        <f>MID($I148,4,1)</f>
        <v>9</v>
      </c>
      <c r="F148" s="1" t="str">
        <f>MID($I148,5,2)</f>
        <v>99</v>
      </c>
      <c r="G148" s="1" t="str">
        <f>MID($I148,7,1)</f>
        <v>0</v>
      </c>
      <c r="H148" s="1" t="str">
        <f>MID($I148,8,1)</f>
        <v>0</v>
      </c>
      <c r="I148" s="1">
        <v>13299900</v>
      </c>
      <c r="J148" s="2" t="s">
        <v>288</v>
      </c>
      <c r="K148" s="2" t="s">
        <v>290</v>
      </c>
      <c r="L148" s="33"/>
      <c r="M148" s="39" t="s">
        <v>39</v>
      </c>
      <c r="O148" s="7"/>
    </row>
    <row r="149" spans="2:16" ht="45">
      <c r="B149" s="15" t="str">
        <f t="shared" si="28"/>
        <v>1</v>
      </c>
      <c r="C149" s="15" t="str">
        <f t="shared" si="29"/>
        <v>3</v>
      </c>
      <c r="D149" s="15" t="str">
        <f t="shared" si="30"/>
        <v>3</v>
      </c>
      <c r="E149" s="15" t="str">
        <f t="shared" si="31"/>
        <v>0</v>
      </c>
      <c r="F149" s="15" t="str">
        <f t="shared" si="32"/>
        <v>00</v>
      </c>
      <c r="G149" s="15" t="str">
        <f t="shared" si="33"/>
        <v>0</v>
      </c>
      <c r="H149" s="15" t="str">
        <f t="shared" si="34"/>
        <v>0</v>
      </c>
      <c r="I149" s="15">
        <v>13300000</v>
      </c>
      <c r="J149" s="14" t="s">
        <v>291</v>
      </c>
      <c r="K149" s="14" t="s">
        <v>292</v>
      </c>
      <c r="L149" s="29"/>
      <c r="O149" s="7"/>
      <c r="P149" s="7"/>
    </row>
    <row r="150" spans="2:16" ht="45">
      <c r="B150" s="9" t="str">
        <f t="shared" si="28"/>
        <v>1</v>
      </c>
      <c r="C150" s="9" t="str">
        <f t="shared" si="29"/>
        <v>3</v>
      </c>
      <c r="D150" s="9" t="str">
        <f t="shared" si="30"/>
        <v>3</v>
      </c>
      <c r="E150" s="9" t="str">
        <f t="shared" si="31"/>
        <v>1</v>
      </c>
      <c r="F150" s="9" t="str">
        <f t="shared" si="32"/>
        <v>00</v>
      </c>
      <c r="G150" s="9" t="str">
        <f t="shared" si="33"/>
        <v>0</v>
      </c>
      <c r="H150" s="9" t="str">
        <f t="shared" si="34"/>
        <v>0</v>
      </c>
      <c r="I150" s="9">
        <v>13310000</v>
      </c>
      <c r="J150" s="8" t="s">
        <v>293</v>
      </c>
      <c r="K150" s="8" t="s">
        <v>294</v>
      </c>
      <c r="L150" s="32"/>
      <c r="O150" s="7"/>
      <c r="P150" s="7"/>
    </row>
    <row r="151" spans="2:16" ht="45">
      <c r="B151" s="1" t="str">
        <f t="shared" si="28"/>
        <v>1</v>
      </c>
      <c r="C151" s="1" t="str">
        <f t="shared" si="29"/>
        <v>3</v>
      </c>
      <c r="D151" s="1" t="str">
        <f t="shared" si="30"/>
        <v>3</v>
      </c>
      <c r="E151" s="1" t="str">
        <f t="shared" si="31"/>
        <v>1</v>
      </c>
      <c r="F151" s="1" t="str">
        <f t="shared" si="32"/>
        <v>01</v>
      </c>
      <c r="G151" s="1" t="str">
        <f t="shared" si="33"/>
        <v>0</v>
      </c>
      <c r="H151" s="1" t="str">
        <f t="shared" si="34"/>
        <v>0</v>
      </c>
      <c r="I151" s="1">
        <v>13310100</v>
      </c>
      <c r="J151" s="2" t="s">
        <v>295</v>
      </c>
      <c r="K151" s="2" t="s">
        <v>296</v>
      </c>
      <c r="L151" s="33"/>
      <c r="M151" s="39" t="s">
        <v>39</v>
      </c>
      <c r="O151" s="7"/>
    </row>
    <row r="152" spans="2:16" ht="45">
      <c r="B152" s="1" t="str">
        <f t="shared" si="28"/>
        <v>1</v>
      </c>
      <c r="C152" s="1" t="str">
        <f t="shared" si="29"/>
        <v>3</v>
      </c>
      <c r="D152" s="1" t="str">
        <f t="shared" si="30"/>
        <v>3</v>
      </c>
      <c r="E152" s="1" t="str">
        <f t="shared" si="31"/>
        <v>1</v>
      </c>
      <c r="F152" s="1" t="str">
        <f t="shared" si="32"/>
        <v>04</v>
      </c>
      <c r="G152" s="1" t="str">
        <f t="shared" si="33"/>
        <v>0</v>
      </c>
      <c r="H152" s="1" t="str">
        <f t="shared" si="34"/>
        <v>0</v>
      </c>
      <c r="I152" s="1">
        <v>13310400</v>
      </c>
      <c r="J152" s="2" t="s">
        <v>297</v>
      </c>
      <c r="K152" s="2" t="s">
        <v>298</v>
      </c>
      <c r="L152" s="33"/>
      <c r="M152" s="39" t="s">
        <v>39</v>
      </c>
      <c r="O152" s="7"/>
    </row>
    <row r="153" spans="2:16" ht="45">
      <c r="B153" s="9" t="str">
        <f t="shared" si="28"/>
        <v>1</v>
      </c>
      <c r="C153" s="9" t="str">
        <f t="shared" si="29"/>
        <v>3</v>
      </c>
      <c r="D153" s="9" t="str">
        <f t="shared" si="30"/>
        <v>3</v>
      </c>
      <c r="E153" s="9" t="str">
        <f t="shared" si="31"/>
        <v>2</v>
      </c>
      <c r="F153" s="9" t="str">
        <f t="shared" si="32"/>
        <v>00</v>
      </c>
      <c r="G153" s="9" t="str">
        <f t="shared" si="33"/>
        <v>0</v>
      </c>
      <c r="H153" s="9" t="str">
        <f t="shared" si="34"/>
        <v>0</v>
      </c>
      <c r="I153" s="9">
        <v>13320000</v>
      </c>
      <c r="J153" s="8" t="s">
        <v>299</v>
      </c>
      <c r="K153" s="8" t="s">
        <v>300</v>
      </c>
      <c r="L153" s="32"/>
      <c r="O153" s="7"/>
      <c r="P153" s="7"/>
    </row>
    <row r="154" spans="2:16" ht="45">
      <c r="B154" s="1" t="str">
        <f t="shared" si="28"/>
        <v>1</v>
      </c>
      <c r="C154" s="1" t="str">
        <f t="shared" si="29"/>
        <v>3</v>
      </c>
      <c r="D154" s="1" t="str">
        <f t="shared" si="30"/>
        <v>3</v>
      </c>
      <c r="E154" s="1" t="str">
        <f t="shared" si="31"/>
        <v>2</v>
      </c>
      <c r="F154" s="1" t="str">
        <f t="shared" si="32"/>
        <v>01</v>
      </c>
      <c r="G154" s="1" t="str">
        <f t="shared" si="33"/>
        <v>0</v>
      </c>
      <c r="H154" s="1" t="str">
        <f t="shared" si="34"/>
        <v>0</v>
      </c>
      <c r="I154" s="1">
        <v>13320100</v>
      </c>
      <c r="J154" s="2" t="s">
        <v>301</v>
      </c>
      <c r="K154" s="2" t="s">
        <v>302</v>
      </c>
      <c r="L154" s="33"/>
      <c r="O154" s="7"/>
      <c r="P154" s="7"/>
    </row>
    <row r="155" spans="2:16" ht="45">
      <c r="B155" s="5" t="str">
        <f t="shared" si="28"/>
        <v>1</v>
      </c>
      <c r="C155" s="5" t="str">
        <f t="shared" si="29"/>
        <v>3</v>
      </c>
      <c r="D155" s="5" t="str">
        <f t="shared" si="30"/>
        <v>3</v>
      </c>
      <c r="E155" s="5" t="str">
        <f t="shared" si="31"/>
        <v>2</v>
      </c>
      <c r="F155" s="5" t="str">
        <f t="shared" si="32"/>
        <v>01</v>
      </c>
      <c r="G155" s="5" t="str">
        <f t="shared" si="33"/>
        <v>1</v>
      </c>
      <c r="H155" s="5" t="str">
        <f t="shared" si="34"/>
        <v>0</v>
      </c>
      <c r="I155" s="5">
        <v>13320110</v>
      </c>
      <c r="J155" s="6" t="s">
        <v>303</v>
      </c>
      <c r="K155" s="6" t="s">
        <v>304</v>
      </c>
      <c r="L155" s="34"/>
      <c r="M155" s="39" t="s">
        <v>39</v>
      </c>
      <c r="O155" s="7"/>
    </row>
    <row r="156" spans="2:16" s="25" customFormat="1" ht="75">
      <c r="B156" s="5" t="str">
        <f t="shared" si="28"/>
        <v>1</v>
      </c>
      <c r="C156" s="5" t="str">
        <f t="shared" si="29"/>
        <v>3</v>
      </c>
      <c r="D156" s="5" t="str">
        <f t="shared" si="30"/>
        <v>3</v>
      </c>
      <c r="E156" s="5" t="str">
        <f t="shared" si="31"/>
        <v>2</v>
      </c>
      <c r="F156" s="5" t="str">
        <f t="shared" si="32"/>
        <v>01</v>
      </c>
      <c r="G156" s="5" t="str">
        <f t="shared" si="33"/>
        <v>2</v>
      </c>
      <c r="H156" s="5" t="str">
        <f t="shared" si="34"/>
        <v>0</v>
      </c>
      <c r="I156" s="5">
        <v>13320120</v>
      </c>
      <c r="J156" s="6" t="s">
        <v>305</v>
      </c>
      <c r="K156" s="6" t="s">
        <v>306</v>
      </c>
      <c r="L156" s="36"/>
      <c r="M156" s="39" t="s">
        <v>39</v>
      </c>
      <c r="N156" s="39"/>
      <c r="P156" s="79"/>
    </row>
    <row r="157" spans="2:16" ht="45">
      <c r="B157" s="1" t="str">
        <f t="shared" si="28"/>
        <v>1</v>
      </c>
      <c r="C157" s="1" t="str">
        <f t="shared" si="29"/>
        <v>3</v>
      </c>
      <c r="D157" s="1" t="str">
        <f t="shared" si="30"/>
        <v>3</v>
      </c>
      <c r="E157" s="1" t="str">
        <f t="shared" si="31"/>
        <v>2</v>
      </c>
      <c r="F157" s="1" t="str">
        <f t="shared" si="32"/>
        <v>03</v>
      </c>
      <c r="G157" s="1" t="str">
        <f t="shared" si="33"/>
        <v>0</v>
      </c>
      <c r="H157" s="1" t="str">
        <f t="shared" si="34"/>
        <v>0</v>
      </c>
      <c r="I157" s="1">
        <v>13320300</v>
      </c>
      <c r="J157" s="2" t="s">
        <v>307</v>
      </c>
      <c r="K157" s="2" t="s">
        <v>308</v>
      </c>
      <c r="L157" s="33"/>
      <c r="M157" s="39" t="s">
        <v>39</v>
      </c>
      <c r="O157" s="7"/>
    </row>
    <row r="158" spans="2:16" ht="84.75" customHeight="1">
      <c r="B158" s="9" t="str">
        <f t="shared" si="28"/>
        <v>1</v>
      </c>
      <c r="C158" s="9" t="str">
        <f t="shared" si="29"/>
        <v>3</v>
      </c>
      <c r="D158" s="9" t="str">
        <f t="shared" si="30"/>
        <v>3</v>
      </c>
      <c r="E158" s="9" t="str">
        <f t="shared" si="31"/>
        <v>5</v>
      </c>
      <c r="F158" s="9" t="str">
        <f t="shared" si="32"/>
        <v>00</v>
      </c>
      <c r="G158" s="9" t="str">
        <f t="shared" si="33"/>
        <v>0</v>
      </c>
      <c r="H158" s="9" t="str">
        <f t="shared" si="34"/>
        <v>0</v>
      </c>
      <c r="I158" s="9">
        <v>13350000</v>
      </c>
      <c r="J158" s="8" t="s">
        <v>309</v>
      </c>
      <c r="K158" s="8" t="s">
        <v>310</v>
      </c>
      <c r="L158" s="32"/>
      <c r="O158" s="7"/>
      <c r="P158" s="7"/>
    </row>
    <row r="159" spans="2:16" ht="60">
      <c r="B159" s="1" t="str">
        <f t="shared" si="28"/>
        <v>1</v>
      </c>
      <c r="C159" s="1" t="str">
        <f t="shared" si="29"/>
        <v>3</v>
      </c>
      <c r="D159" s="1" t="str">
        <f t="shared" si="30"/>
        <v>3</v>
      </c>
      <c r="E159" s="1" t="str">
        <f t="shared" si="31"/>
        <v>5</v>
      </c>
      <c r="F159" s="1" t="str">
        <f t="shared" si="32"/>
        <v>50</v>
      </c>
      <c r="G159" s="1" t="str">
        <f t="shared" si="33"/>
        <v>0</v>
      </c>
      <c r="H159" s="1" t="str">
        <f t="shared" si="34"/>
        <v>0</v>
      </c>
      <c r="I159" s="1">
        <v>13355000</v>
      </c>
      <c r="J159" s="2" t="s">
        <v>311</v>
      </c>
      <c r="K159" s="2" t="s">
        <v>312</v>
      </c>
      <c r="L159" s="33"/>
      <c r="M159" s="39" t="s">
        <v>39</v>
      </c>
      <c r="O159" s="7"/>
    </row>
    <row r="160" spans="2:16" ht="60" customHeight="1">
      <c r="B160" s="1" t="str">
        <f t="shared" si="28"/>
        <v>1</v>
      </c>
      <c r="C160" s="1" t="str">
        <f t="shared" si="29"/>
        <v>3</v>
      </c>
      <c r="D160" s="1" t="str">
        <f t="shared" si="30"/>
        <v>3</v>
      </c>
      <c r="E160" s="1" t="str">
        <f t="shared" si="31"/>
        <v>5</v>
      </c>
      <c r="F160" s="1" t="str">
        <f t="shared" si="32"/>
        <v>51</v>
      </c>
      <c r="G160" s="1" t="str">
        <f t="shared" si="33"/>
        <v>0</v>
      </c>
      <c r="H160" s="1" t="str">
        <f t="shared" si="34"/>
        <v>0</v>
      </c>
      <c r="I160" s="1">
        <v>13355100</v>
      </c>
      <c r="J160" s="2" t="s">
        <v>313</v>
      </c>
      <c r="K160" s="2" t="s">
        <v>314</v>
      </c>
      <c r="L160" s="33"/>
      <c r="M160" s="39" t="s">
        <v>39</v>
      </c>
      <c r="O160" s="7"/>
    </row>
    <row r="161" spans="2:16" ht="119.25" customHeight="1">
      <c r="B161" s="1" t="str">
        <f t="shared" si="28"/>
        <v>1</v>
      </c>
      <c r="C161" s="1" t="str">
        <f t="shared" si="29"/>
        <v>3</v>
      </c>
      <c r="D161" s="1" t="str">
        <f t="shared" si="30"/>
        <v>3</v>
      </c>
      <c r="E161" s="1" t="str">
        <f t="shared" si="31"/>
        <v>5</v>
      </c>
      <c r="F161" s="1" t="str">
        <f t="shared" si="32"/>
        <v>52</v>
      </c>
      <c r="G161" s="1" t="str">
        <f t="shared" si="33"/>
        <v>0</v>
      </c>
      <c r="H161" s="1" t="str">
        <f t="shared" si="34"/>
        <v>0</v>
      </c>
      <c r="I161" s="1">
        <v>13355200</v>
      </c>
      <c r="J161" s="2" t="s">
        <v>315</v>
      </c>
      <c r="K161" s="2" t="s">
        <v>316</v>
      </c>
      <c r="L161" s="33"/>
      <c r="M161" s="39" t="s">
        <v>39</v>
      </c>
      <c r="O161" s="7"/>
    </row>
    <row r="162" spans="2:16" ht="119.25" customHeight="1">
      <c r="B162" s="1" t="str">
        <f t="shared" si="28"/>
        <v>1</v>
      </c>
      <c r="C162" s="1" t="str">
        <f t="shared" si="29"/>
        <v>3</v>
      </c>
      <c r="D162" s="1" t="str">
        <f t="shared" si="30"/>
        <v>3</v>
      </c>
      <c r="E162" s="1" t="str">
        <f t="shared" si="31"/>
        <v>5</v>
      </c>
      <c r="F162" s="1" t="str">
        <f t="shared" si="32"/>
        <v>53</v>
      </c>
      <c r="G162" s="1" t="str">
        <f t="shared" si="33"/>
        <v>0</v>
      </c>
      <c r="H162" s="1" t="str">
        <f t="shared" si="34"/>
        <v>0</v>
      </c>
      <c r="I162" s="1">
        <v>13355300</v>
      </c>
      <c r="J162" s="2" t="s">
        <v>317</v>
      </c>
      <c r="K162" s="2" t="s">
        <v>318</v>
      </c>
      <c r="L162" s="33"/>
      <c r="M162" s="39" t="s">
        <v>39</v>
      </c>
      <c r="O162" s="7"/>
    </row>
    <row r="163" spans="2:16">
      <c r="B163" s="9" t="str">
        <f t="shared" ref="B163:B165" si="42">MID($I163,1,1)</f>
        <v>1</v>
      </c>
      <c r="C163" s="9" t="str">
        <f t="shared" ref="C163:C165" si="43">MID($I163,2,1)</f>
        <v>3</v>
      </c>
      <c r="D163" s="9" t="str">
        <f t="shared" ref="D163:D165" si="44">MID($I163,3,1)</f>
        <v>3</v>
      </c>
      <c r="E163" s="9" t="str">
        <f t="shared" ref="E163:E165" si="45">MID($I163,4,1)</f>
        <v>9</v>
      </c>
      <c r="F163" s="9" t="str">
        <f t="shared" ref="F163:F165" si="46">MID($I163,5,2)</f>
        <v>00</v>
      </c>
      <c r="G163" s="9" t="str">
        <f t="shared" ref="G163:G165" si="47">MID($I163,7,1)</f>
        <v>0</v>
      </c>
      <c r="H163" s="9" t="str">
        <f t="shared" ref="H163:H165" si="48">MID($I163,8,1)</f>
        <v>0</v>
      </c>
      <c r="I163" s="9">
        <v>13390000</v>
      </c>
      <c r="J163" s="8" t="s">
        <v>319</v>
      </c>
      <c r="K163" s="8" t="s">
        <v>320</v>
      </c>
      <c r="L163" s="32"/>
      <c r="O163" s="7"/>
      <c r="P163" s="7"/>
    </row>
    <row r="164" spans="2:16" ht="30">
      <c r="B164" s="1" t="str">
        <f t="shared" si="42"/>
        <v>1</v>
      </c>
      <c r="C164" s="1" t="str">
        <f t="shared" si="43"/>
        <v>3</v>
      </c>
      <c r="D164" s="1" t="str">
        <f t="shared" si="44"/>
        <v>3</v>
      </c>
      <c r="E164" s="1" t="str">
        <f t="shared" si="45"/>
        <v>9</v>
      </c>
      <c r="F164" s="1" t="str">
        <f t="shared" si="46"/>
        <v>99</v>
      </c>
      <c r="G164" s="1" t="str">
        <f t="shared" si="47"/>
        <v>0</v>
      </c>
      <c r="H164" s="1" t="str">
        <f t="shared" si="48"/>
        <v>0</v>
      </c>
      <c r="I164" s="1">
        <v>13399900</v>
      </c>
      <c r="J164" s="2" t="s">
        <v>321</v>
      </c>
      <c r="K164" s="2" t="s">
        <v>322</v>
      </c>
      <c r="L164" s="33"/>
      <c r="M164" s="39" t="s">
        <v>39</v>
      </c>
      <c r="O164" s="7"/>
    </row>
    <row r="165" spans="2:16" ht="20.100000000000001" customHeight="1">
      <c r="B165" s="16" t="str">
        <f t="shared" si="42"/>
        <v>1</v>
      </c>
      <c r="C165" s="16" t="str">
        <f t="shared" si="43"/>
        <v>3</v>
      </c>
      <c r="D165" s="16" t="str">
        <f t="shared" si="44"/>
        <v>4</v>
      </c>
      <c r="E165" s="16" t="str">
        <f t="shared" si="45"/>
        <v>0</v>
      </c>
      <c r="F165" s="16" t="str">
        <f t="shared" si="46"/>
        <v>00</v>
      </c>
      <c r="G165" s="16" t="str">
        <f t="shared" si="47"/>
        <v>0</v>
      </c>
      <c r="H165" s="16" t="str">
        <f t="shared" si="48"/>
        <v>0</v>
      </c>
      <c r="I165" s="16">
        <v>13400000</v>
      </c>
      <c r="J165" s="17" t="s">
        <v>323</v>
      </c>
      <c r="K165" s="17" t="s">
        <v>324</v>
      </c>
      <c r="L165" s="37"/>
      <c r="O165" s="7"/>
      <c r="P165" s="7"/>
    </row>
    <row r="166" spans="2:16" ht="57.75" customHeight="1">
      <c r="B166" s="9" t="str">
        <f t="shared" ref="B166:B206" si="49">MID($I166,1,1)</f>
        <v>1</v>
      </c>
      <c r="C166" s="9" t="str">
        <f t="shared" ref="C166:C206" si="50">MID($I166,2,1)</f>
        <v>3</v>
      </c>
      <c r="D166" s="9" t="str">
        <f t="shared" ref="D166:D206" si="51">MID($I166,3,1)</f>
        <v>4</v>
      </c>
      <c r="E166" s="9" t="str">
        <f t="shared" ref="E166:E206" si="52">MID($I166,4,1)</f>
        <v>5</v>
      </c>
      <c r="F166" s="9" t="str">
        <f t="shared" ref="F166:F206" si="53">MID($I166,5,2)</f>
        <v>00</v>
      </c>
      <c r="G166" s="9" t="str">
        <f t="shared" ref="G166:G206" si="54">MID($I166,7,1)</f>
        <v>0</v>
      </c>
      <c r="H166" s="9" t="str">
        <f t="shared" ref="H166:H206" si="55">MID($I166,8,1)</f>
        <v>0</v>
      </c>
      <c r="I166" s="9">
        <v>13450000</v>
      </c>
      <c r="J166" s="8" t="s">
        <v>325</v>
      </c>
      <c r="K166" s="8" t="s">
        <v>326</v>
      </c>
      <c r="L166" s="32"/>
      <c r="O166" s="7"/>
      <c r="P166" s="7"/>
    </row>
    <row r="167" spans="2:16" ht="72.75" customHeight="1">
      <c r="B167" s="1" t="str">
        <f t="shared" si="49"/>
        <v>1</v>
      </c>
      <c r="C167" s="1" t="str">
        <f t="shared" si="50"/>
        <v>3</v>
      </c>
      <c r="D167" s="1" t="str">
        <f t="shared" si="51"/>
        <v>4</v>
      </c>
      <c r="E167" s="1" t="str">
        <f t="shared" si="52"/>
        <v>5</v>
      </c>
      <c r="F167" s="1" t="str">
        <f t="shared" si="53"/>
        <v>01</v>
      </c>
      <c r="G167" s="1" t="str">
        <f t="shared" si="54"/>
        <v>0</v>
      </c>
      <c r="H167" s="1" t="str">
        <f t="shared" si="55"/>
        <v>0</v>
      </c>
      <c r="I167" s="1">
        <v>13450100</v>
      </c>
      <c r="J167" s="2" t="s">
        <v>327</v>
      </c>
      <c r="K167" s="2" t="s">
        <v>328</v>
      </c>
      <c r="L167" s="33"/>
      <c r="M167" s="39" t="s">
        <v>39</v>
      </c>
      <c r="O167" s="7"/>
    </row>
    <row r="168" spans="2:16" ht="30">
      <c r="B168" s="9" t="str">
        <f t="shared" si="49"/>
        <v>1</v>
      </c>
      <c r="C168" s="9" t="str">
        <f t="shared" si="50"/>
        <v>3</v>
      </c>
      <c r="D168" s="9" t="str">
        <f t="shared" si="51"/>
        <v>4</v>
      </c>
      <c r="E168" s="9" t="str">
        <f t="shared" si="52"/>
        <v>9</v>
      </c>
      <c r="F168" s="9" t="str">
        <f t="shared" si="53"/>
        <v>00</v>
      </c>
      <c r="G168" s="9" t="str">
        <f t="shared" si="54"/>
        <v>0</v>
      </c>
      <c r="H168" s="9" t="str">
        <f t="shared" si="55"/>
        <v>0</v>
      </c>
      <c r="I168" s="9">
        <v>13490000</v>
      </c>
      <c r="J168" s="8" t="s">
        <v>329</v>
      </c>
      <c r="K168" s="8" t="s">
        <v>330</v>
      </c>
      <c r="L168" s="32"/>
      <c r="O168" s="7"/>
      <c r="P168" s="7"/>
    </row>
    <row r="169" spans="2:16">
      <c r="B169" s="1" t="str">
        <f t="shared" si="49"/>
        <v>1</v>
      </c>
      <c r="C169" s="1" t="str">
        <f t="shared" si="50"/>
        <v>3</v>
      </c>
      <c r="D169" s="1" t="str">
        <f t="shared" si="51"/>
        <v>4</v>
      </c>
      <c r="E169" s="1" t="str">
        <f t="shared" si="52"/>
        <v>9</v>
      </c>
      <c r="F169" s="1" t="str">
        <f t="shared" si="53"/>
        <v>01</v>
      </c>
      <c r="G169" s="1" t="str">
        <f t="shared" si="54"/>
        <v>0</v>
      </c>
      <c r="H169" s="1" t="str">
        <f t="shared" si="55"/>
        <v>0</v>
      </c>
      <c r="I169" s="1">
        <v>13490100</v>
      </c>
      <c r="J169" s="2" t="s">
        <v>331</v>
      </c>
      <c r="K169" s="2" t="s">
        <v>332</v>
      </c>
      <c r="L169" s="33"/>
      <c r="M169" s="39" t="s">
        <v>39</v>
      </c>
      <c r="O169" s="7"/>
    </row>
    <row r="170" spans="2:16" ht="30">
      <c r="B170" s="1" t="str">
        <f t="shared" si="49"/>
        <v>1</v>
      </c>
      <c r="C170" s="1" t="str">
        <f t="shared" si="50"/>
        <v>3</v>
      </c>
      <c r="D170" s="1" t="str">
        <f t="shared" si="51"/>
        <v>4</v>
      </c>
      <c r="E170" s="1" t="str">
        <f t="shared" si="52"/>
        <v>9</v>
      </c>
      <c r="F170" s="1" t="str">
        <f t="shared" si="53"/>
        <v>99</v>
      </c>
      <c r="G170" s="1" t="str">
        <f t="shared" si="54"/>
        <v>0</v>
      </c>
      <c r="H170" s="1" t="str">
        <f t="shared" si="55"/>
        <v>0</v>
      </c>
      <c r="I170" s="1">
        <v>13499900</v>
      </c>
      <c r="J170" s="2" t="s">
        <v>333</v>
      </c>
      <c r="K170" s="2" t="s">
        <v>334</v>
      </c>
      <c r="L170" s="33"/>
      <c r="M170" s="39" t="s">
        <v>39</v>
      </c>
      <c r="O170" s="7"/>
    </row>
    <row r="171" spans="2:16" ht="18.600000000000001" customHeight="1">
      <c r="B171" s="16" t="str">
        <f t="shared" si="49"/>
        <v>1</v>
      </c>
      <c r="C171" s="16" t="str">
        <f t="shared" si="50"/>
        <v>3</v>
      </c>
      <c r="D171" s="16" t="str">
        <f t="shared" si="51"/>
        <v>5</v>
      </c>
      <c r="E171" s="16" t="str">
        <f t="shared" si="52"/>
        <v>0</v>
      </c>
      <c r="F171" s="16" t="str">
        <f t="shared" si="53"/>
        <v>00</v>
      </c>
      <c r="G171" s="16" t="str">
        <f t="shared" si="54"/>
        <v>0</v>
      </c>
      <c r="H171" s="16" t="str">
        <f t="shared" si="55"/>
        <v>0</v>
      </c>
      <c r="I171" s="16">
        <v>13500000</v>
      </c>
      <c r="J171" s="17" t="s">
        <v>335</v>
      </c>
      <c r="K171" s="17" t="s">
        <v>336</v>
      </c>
      <c r="L171" s="37"/>
      <c r="O171" s="7"/>
      <c r="P171" s="7"/>
    </row>
    <row r="172" spans="2:16" ht="36.75" customHeight="1">
      <c r="B172" s="9" t="str">
        <f>MID($I172,1,1)</f>
        <v>1</v>
      </c>
      <c r="C172" s="9" t="str">
        <f>MID($I172,2,1)</f>
        <v>3</v>
      </c>
      <c r="D172" s="9" t="str">
        <f>MID($I172,3,1)</f>
        <v>5</v>
      </c>
      <c r="E172" s="9" t="str">
        <f>MID($I172,4,1)</f>
        <v>1</v>
      </c>
      <c r="F172" s="9" t="str">
        <f>MID($I172,5,2)</f>
        <v>00</v>
      </c>
      <c r="G172" s="9" t="str">
        <f>MID($I172,7,1)</f>
        <v>0</v>
      </c>
      <c r="H172" s="9" t="str">
        <f>MID($I172,8,1)</f>
        <v>0</v>
      </c>
      <c r="I172" s="9">
        <v>13510000</v>
      </c>
      <c r="J172" s="8" t="s">
        <v>335</v>
      </c>
      <c r="K172" s="8" t="s">
        <v>336</v>
      </c>
      <c r="L172" s="32"/>
      <c r="O172" s="7"/>
      <c r="P172" s="7"/>
    </row>
    <row r="173" spans="2:16" ht="49.5" customHeight="1">
      <c r="B173" s="1" t="str">
        <f>MID($I173,1,1)</f>
        <v>1</v>
      </c>
      <c r="C173" s="1" t="str">
        <f>MID($I173,2,1)</f>
        <v>3</v>
      </c>
      <c r="D173" s="1" t="str">
        <f>MID($I173,3,1)</f>
        <v>5</v>
      </c>
      <c r="E173" s="1" t="str">
        <f>MID($I173,4,1)</f>
        <v>1</v>
      </c>
      <c r="F173" s="1" t="str">
        <f>MID($I173,5,2)</f>
        <v>01</v>
      </c>
      <c r="G173" s="1" t="str">
        <f>MID($I173,7,1)</f>
        <v>0</v>
      </c>
      <c r="H173" s="1" t="str">
        <f>MID($I173,8,1)</f>
        <v>0</v>
      </c>
      <c r="I173" s="1">
        <v>13510100</v>
      </c>
      <c r="J173" s="2" t="s">
        <v>337</v>
      </c>
      <c r="K173" s="2" t="s">
        <v>338</v>
      </c>
      <c r="L173" s="33"/>
      <c r="M173" s="39" t="s">
        <v>39</v>
      </c>
      <c r="O173" s="7"/>
    </row>
    <row r="174" spans="2:16" ht="57" customHeight="1">
      <c r="B174" s="1" t="str">
        <f>MID($I174,1,1)</f>
        <v>1</v>
      </c>
      <c r="C174" s="1" t="str">
        <f>MID($I174,2,1)</f>
        <v>3</v>
      </c>
      <c r="D174" s="1" t="str">
        <f>MID($I174,3,1)</f>
        <v>5</v>
      </c>
      <c r="E174" s="1" t="str">
        <f>MID($I174,4,1)</f>
        <v>1</v>
      </c>
      <c r="F174" s="1" t="str">
        <f>MID($I174,5,2)</f>
        <v>02</v>
      </c>
      <c r="G174" s="1" t="str">
        <f>MID($I174,7,1)</f>
        <v>0</v>
      </c>
      <c r="H174" s="1" t="str">
        <f>MID($I174,8,1)</f>
        <v>0</v>
      </c>
      <c r="I174" s="1">
        <v>13510200</v>
      </c>
      <c r="J174" s="2" t="s">
        <v>339</v>
      </c>
      <c r="K174" s="2" t="s">
        <v>340</v>
      </c>
      <c r="L174" s="33"/>
      <c r="M174" s="39" t="s">
        <v>39</v>
      </c>
      <c r="O174" s="7"/>
    </row>
    <row r="175" spans="2:16" ht="36.75" customHeight="1">
      <c r="B175" s="1" t="str">
        <f>MID($I175,1,1)</f>
        <v>1</v>
      </c>
      <c r="C175" s="1" t="str">
        <f>MID($I175,2,1)</f>
        <v>3</v>
      </c>
      <c r="D175" s="1" t="str">
        <f>MID($I175,3,1)</f>
        <v>5</v>
      </c>
      <c r="E175" s="1" t="str">
        <f>MID($I175,4,1)</f>
        <v>1</v>
      </c>
      <c r="F175" s="1" t="str">
        <f>MID($I175,5,2)</f>
        <v>03</v>
      </c>
      <c r="G175" s="1" t="str">
        <f>MID($I175,7,1)</f>
        <v>0</v>
      </c>
      <c r="H175" s="1" t="str">
        <f>MID($I175,8,1)</f>
        <v>0</v>
      </c>
      <c r="I175" s="1">
        <v>13510300</v>
      </c>
      <c r="J175" s="2" t="s">
        <v>341</v>
      </c>
      <c r="K175" s="2" t="s">
        <v>342</v>
      </c>
      <c r="L175" s="33"/>
      <c r="M175" s="39" t="s">
        <v>39</v>
      </c>
      <c r="O175" s="7"/>
    </row>
    <row r="176" spans="2:16" s="47" customFormat="1" ht="87" customHeight="1">
      <c r="B176" s="1" t="str">
        <f>MID($I176,1,1)</f>
        <v>1</v>
      </c>
      <c r="C176" s="1" t="str">
        <f>MID($I176,2,1)</f>
        <v>3</v>
      </c>
      <c r="D176" s="1" t="str">
        <f>MID($I176,3,1)</f>
        <v>5</v>
      </c>
      <c r="E176" s="1" t="str">
        <f>MID($I176,4,1)</f>
        <v>1</v>
      </c>
      <c r="F176" s="1" t="str">
        <f>MID($I176,5,2)</f>
        <v>04</v>
      </c>
      <c r="G176" s="1" t="str">
        <f>MID($I176,7,1)</f>
        <v>0</v>
      </c>
      <c r="H176" s="1" t="str">
        <f>MID($I176,8,1)</f>
        <v>0</v>
      </c>
      <c r="I176" s="1">
        <v>13510400</v>
      </c>
      <c r="J176" s="2" t="s">
        <v>343</v>
      </c>
      <c r="K176" s="2" t="s">
        <v>344</v>
      </c>
      <c r="L176" s="2"/>
      <c r="M176" s="39" t="s">
        <v>39</v>
      </c>
      <c r="N176" s="39"/>
      <c r="P176" s="80"/>
    </row>
    <row r="177" spans="2:16">
      <c r="B177" s="16" t="str">
        <f t="shared" si="49"/>
        <v>1</v>
      </c>
      <c r="C177" s="16" t="str">
        <f t="shared" si="50"/>
        <v>3</v>
      </c>
      <c r="D177" s="16" t="str">
        <f t="shared" si="51"/>
        <v>6</v>
      </c>
      <c r="E177" s="16" t="str">
        <f t="shared" si="52"/>
        <v>0</v>
      </c>
      <c r="F177" s="16" t="str">
        <f t="shared" si="53"/>
        <v>00</v>
      </c>
      <c r="G177" s="16" t="str">
        <f t="shared" si="54"/>
        <v>0</v>
      </c>
      <c r="H177" s="16" t="str">
        <f t="shared" si="55"/>
        <v>0</v>
      </c>
      <c r="I177" s="16">
        <v>13600000</v>
      </c>
      <c r="J177" s="17" t="s">
        <v>345</v>
      </c>
      <c r="K177" s="17" t="s">
        <v>346</v>
      </c>
      <c r="L177" s="37"/>
      <c r="O177" s="7"/>
      <c r="P177" s="7"/>
    </row>
    <row r="178" spans="2:16" ht="36.75" customHeight="1">
      <c r="B178" s="9" t="str">
        <f>MID($I178,1,1)</f>
        <v>1</v>
      </c>
      <c r="C178" s="9" t="str">
        <f>MID($I178,2,1)</f>
        <v>3</v>
      </c>
      <c r="D178" s="9" t="str">
        <f>MID($I178,3,1)</f>
        <v>6</v>
      </c>
      <c r="E178" s="9" t="str">
        <f>MID($I178,4,1)</f>
        <v>1</v>
      </c>
      <c r="F178" s="9" t="str">
        <f>MID($I178,5,2)</f>
        <v>00</v>
      </c>
      <c r="G178" s="9" t="str">
        <f>MID($I178,7,1)</f>
        <v>0</v>
      </c>
      <c r="H178" s="9" t="str">
        <f>MID($I178,8,1)</f>
        <v>0</v>
      </c>
      <c r="I178" s="9">
        <v>13610000</v>
      </c>
      <c r="J178" s="8" t="s">
        <v>345</v>
      </c>
      <c r="K178" s="8" t="s">
        <v>346</v>
      </c>
      <c r="L178" s="32"/>
      <c r="O178" s="7"/>
      <c r="P178" s="7"/>
    </row>
    <row r="179" spans="2:16" ht="109.5" customHeight="1">
      <c r="B179" s="1" t="str">
        <f>MID($I179,1,1)</f>
        <v>1</v>
      </c>
      <c r="C179" s="1" t="str">
        <f>MID($I179,2,1)</f>
        <v>3</v>
      </c>
      <c r="D179" s="1" t="str">
        <f>MID($I179,3,1)</f>
        <v>6</v>
      </c>
      <c r="E179" s="1" t="str">
        <f>MID($I179,4,1)</f>
        <v>1</v>
      </c>
      <c r="F179" s="1" t="str">
        <f>MID($I179,5,2)</f>
        <v>01</v>
      </c>
      <c r="G179" s="1" t="str">
        <f>MID($I179,7,1)</f>
        <v>0</v>
      </c>
      <c r="H179" s="1" t="str">
        <f>MID($I179,8,1)</f>
        <v>0</v>
      </c>
      <c r="I179" s="1">
        <v>13610100</v>
      </c>
      <c r="J179" s="2" t="s">
        <v>347</v>
      </c>
      <c r="K179" s="2" t="s">
        <v>348</v>
      </c>
      <c r="L179" s="33"/>
      <c r="O179" s="7"/>
      <c r="P179" s="7"/>
    </row>
    <row r="180" spans="2:16" s="76" customFormat="1" ht="195">
      <c r="B180" s="73" t="str">
        <f t="shared" si="49"/>
        <v>1</v>
      </c>
      <c r="C180" s="73" t="str">
        <f t="shared" si="50"/>
        <v>3</v>
      </c>
      <c r="D180" s="73" t="str">
        <f t="shared" si="51"/>
        <v>6</v>
      </c>
      <c r="E180" s="73" t="str">
        <f t="shared" si="52"/>
        <v>1</v>
      </c>
      <c r="F180" s="73" t="str">
        <f t="shared" si="53"/>
        <v>01</v>
      </c>
      <c r="G180" s="73" t="str">
        <f t="shared" si="54"/>
        <v>1</v>
      </c>
      <c r="H180" s="73" t="str">
        <f t="shared" si="55"/>
        <v>0</v>
      </c>
      <c r="I180" s="73">
        <v>13610110</v>
      </c>
      <c r="J180" s="74" t="s">
        <v>1168</v>
      </c>
      <c r="K180" s="77" t="s">
        <v>1162</v>
      </c>
      <c r="L180" s="77" t="s">
        <v>352</v>
      </c>
      <c r="M180" s="75" t="s">
        <v>39</v>
      </c>
      <c r="N180" s="75"/>
      <c r="P180" s="75" t="s">
        <v>1104</v>
      </c>
    </row>
    <row r="181" spans="2:16" ht="43.5" customHeight="1">
      <c r="B181" s="5" t="str">
        <f t="shared" si="49"/>
        <v>1</v>
      </c>
      <c r="C181" s="5" t="str">
        <f t="shared" si="50"/>
        <v>3</v>
      </c>
      <c r="D181" s="5" t="str">
        <f t="shared" si="51"/>
        <v>6</v>
      </c>
      <c r="E181" s="5" t="str">
        <f t="shared" si="52"/>
        <v>1</v>
      </c>
      <c r="F181" s="5" t="str">
        <f t="shared" si="53"/>
        <v>01</v>
      </c>
      <c r="G181" s="5" t="str">
        <f t="shared" si="54"/>
        <v>2</v>
      </c>
      <c r="H181" s="5" t="str">
        <f t="shared" si="55"/>
        <v>0</v>
      </c>
      <c r="I181" s="5">
        <v>13610120</v>
      </c>
      <c r="J181" s="6" t="s">
        <v>349</v>
      </c>
      <c r="K181" s="6" t="s">
        <v>350</v>
      </c>
      <c r="L181" s="34"/>
      <c r="M181" s="39" t="s">
        <v>2</v>
      </c>
      <c r="O181" s="7"/>
      <c r="P181" s="7"/>
    </row>
    <row r="182" spans="2:16" ht="43.5" customHeight="1">
      <c r="B182" s="70" t="str">
        <f t="shared" si="49"/>
        <v>1</v>
      </c>
      <c r="C182" s="70" t="str">
        <f t="shared" si="50"/>
        <v>3</v>
      </c>
      <c r="D182" s="70" t="str">
        <f t="shared" si="51"/>
        <v>6</v>
      </c>
      <c r="E182" s="70" t="str">
        <f t="shared" si="52"/>
        <v>1</v>
      </c>
      <c r="F182" s="70" t="str">
        <f t="shared" si="53"/>
        <v>01</v>
      </c>
      <c r="G182" s="70" t="str">
        <f t="shared" si="54"/>
        <v>3</v>
      </c>
      <c r="H182" s="70" t="str">
        <f t="shared" si="55"/>
        <v>0</v>
      </c>
      <c r="I182" s="70">
        <v>13610130</v>
      </c>
      <c r="J182" s="71" t="s">
        <v>1163</v>
      </c>
      <c r="K182" s="71" t="s">
        <v>351</v>
      </c>
      <c r="L182" s="35" t="s">
        <v>352</v>
      </c>
      <c r="M182" s="40" t="s">
        <v>39</v>
      </c>
      <c r="N182" s="40" t="s">
        <v>1104</v>
      </c>
      <c r="O182" s="7"/>
    </row>
    <row r="183" spans="2:16" ht="43.5" customHeight="1">
      <c r="B183" s="70" t="str">
        <f t="shared" si="49"/>
        <v>1</v>
      </c>
      <c r="C183" s="70" t="str">
        <f t="shared" si="50"/>
        <v>3</v>
      </c>
      <c r="D183" s="70" t="str">
        <f t="shared" si="51"/>
        <v>6</v>
      </c>
      <c r="E183" s="70" t="str">
        <f t="shared" si="52"/>
        <v>1</v>
      </c>
      <c r="F183" s="70" t="str">
        <f t="shared" si="53"/>
        <v>01</v>
      </c>
      <c r="G183" s="70" t="str">
        <f t="shared" si="54"/>
        <v>4</v>
      </c>
      <c r="H183" s="70" t="str">
        <f t="shared" si="55"/>
        <v>0</v>
      </c>
      <c r="I183" s="70">
        <v>13610140</v>
      </c>
      <c r="J183" s="71" t="s">
        <v>1164</v>
      </c>
      <c r="K183" s="71" t="s">
        <v>353</v>
      </c>
      <c r="L183" s="35" t="s">
        <v>352</v>
      </c>
      <c r="M183" s="40" t="s">
        <v>39</v>
      </c>
      <c r="N183" s="40" t="s">
        <v>1104</v>
      </c>
      <c r="O183" s="7"/>
    </row>
    <row r="184" spans="2:16" ht="30">
      <c r="B184" s="16" t="str">
        <f t="shared" si="49"/>
        <v>1</v>
      </c>
      <c r="C184" s="16" t="str">
        <f t="shared" si="50"/>
        <v>3</v>
      </c>
      <c r="D184" s="16" t="str">
        <f t="shared" si="51"/>
        <v>9</v>
      </c>
      <c r="E184" s="16" t="str">
        <f t="shared" si="52"/>
        <v>0</v>
      </c>
      <c r="F184" s="16" t="str">
        <f t="shared" si="53"/>
        <v>00</v>
      </c>
      <c r="G184" s="16" t="str">
        <f t="shared" si="54"/>
        <v>0</v>
      </c>
      <c r="H184" s="16" t="str">
        <f t="shared" si="55"/>
        <v>0</v>
      </c>
      <c r="I184" s="16">
        <v>13900000</v>
      </c>
      <c r="J184" s="17" t="s">
        <v>354</v>
      </c>
      <c r="K184" s="17" t="s">
        <v>355</v>
      </c>
      <c r="L184" s="37"/>
      <c r="O184" s="7"/>
      <c r="P184" s="7"/>
    </row>
    <row r="185" spans="2:16" ht="30">
      <c r="B185" s="9" t="str">
        <f>MID($I185,1,1)</f>
        <v>1</v>
      </c>
      <c r="C185" s="9" t="str">
        <f>MID($I185,2,1)</f>
        <v>3</v>
      </c>
      <c r="D185" s="9" t="str">
        <f>MID($I185,3,1)</f>
        <v>9</v>
      </c>
      <c r="E185" s="9" t="str">
        <f>MID($I185,4,1)</f>
        <v>9</v>
      </c>
      <c r="F185" s="9" t="str">
        <f>MID($I185,5,2)</f>
        <v>00</v>
      </c>
      <c r="G185" s="9" t="str">
        <f>MID($I185,7,1)</f>
        <v>0</v>
      </c>
      <c r="H185" s="9" t="str">
        <f>MID($I185,8,1)</f>
        <v>0</v>
      </c>
      <c r="I185" s="9">
        <v>13990000</v>
      </c>
      <c r="J185" s="8" t="s">
        <v>356</v>
      </c>
      <c r="K185" s="8" t="s">
        <v>355</v>
      </c>
      <c r="L185" s="32"/>
      <c r="O185" s="7"/>
      <c r="P185" s="7"/>
    </row>
    <row r="186" spans="2:16" ht="42" customHeight="1">
      <c r="B186" s="1" t="str">
        <f t="shared" si="49"/>
        <v>1</v>
      </c>
      <c r="C186" s="1" t="str">
        <f t="shared" si="50"/>
        <v>3</v>
      </c>
      <c r="D186" s="1" t="str">
        <f t="shared" si="51"/>
        <v>9</v>
      </c>
      <c r="E186" s="1" t="str">
        <f t="shared" si="52"/>
        <v>9</v>
      </c>
      <c r="F186" s="1" t="str">
        <f t="shared" si="53"/>
        <v>99</v>
      </c>
      <c r="G186" s="1" t="str">
        <f t="shared" si="54"/>
        <v>0</v>
      </c>
      <c r="H186" s="1" t="str">
        <f t="shared" si="55"/>
        <v>0</v>
      </c>
      <c r="I186" s="1">
        <v>13999900</v>
      </c>
      <c r="J186" s="2" t="s">
        <v>356</v>
      </c>
      <c r="K186" s="2" t="s">
        <v>357</v>
      </c>
      <c r="L186" s="33"/>
      <c r="M186" s="39" t="s">
        <v>39</v>
      </c>
      <c r="O186" s="7"/>
    </row>
    <row r="187" spans="2:16" ht="30">
      <c r="B187" s="16" t="str">
        <f t="shared" si="49"/>
        <v>1</v>
      </c>
      <c r="C187" s="16" t="str">
        <f t="shared" si="50"/>
        <v>4</v>
      </c>
      <c r="D187" s="16" t="str">
        <f t="shared" si="51"/>
        <v>0</v>
      </c>
      <c r="E187" s="16" t="str">
        <f t="shared" si="52"/>
        <v>0</v>
      </c>
      <c r="F187" s="16" t="str">
        <f t="shared" si="53"/>
        <v>00</v>
      </c>
      <c r="G187" s="16" t="str">
        <f t="shared" si="54"/>
        <v>0</v>
      </c>
      <c r="H187" s="16" t="str">
        <f t="shared" si="55"/>
        <v>0</v>
      </c>
      <c r="I187" s="16">
        <v>14000000</v>
      </c>
      <c r="J187" s="17" t="s">
        <v>358</v>
      </c>
      <c r="K187" s="17" t="s">
        <v>359</v>
      </c>
      <c r="L187" s="37"/>
      <c r="O187" s="7"/>
      <c r="P187" s="7"/>
    </row>
    <row r="188" spans="2:16" s="47" customFormat="1" ht="45.75" customHeight="1">
      <c r="B188" s="15" t="str">
        <f>MID($I188,1,1)</f>
        <v>1</v>
      </c>
      <c r="C188" s="15" t="str">
        <f>MID($I188,2,1)</f>
        <v>4</v>
      </c>
      <c r="D188" s="15" t="str">
        <f>MID($I188,3,1)</f>
        <v>1</v>
      </c>
      <c r="E188" s="15" t="str">
        <f>MID($I188,4,1)</f>
        <v>0</v>
      </c>
      <c r="F188" s="15" t="str">
        <f>MID($I188,5,2)</f>
        <v>00</v>
      </c>
      <c r="G188" s="15" t="str">
        <f>MID($I188,7,1)</f>
        <v>0</v>
      </c>
      <c r="H188" s="15" t="str">
        <f>MID($I188,8,1)</f>
        <v>0</v>
      </c>
      <c r="I188" s="15">
        <v>14100000</v>
      </c>
      <c r="J188" s="14" t="s">
        <v>358</v>
      </c>
      <c r="K188" s="14" t="s">
        <v>359</v>
      </c>
      <c r="L188" s="48"/>
      <c r="M188" s="39"/>
      <c r="N188" s="39"/>
    </row>
    <row r="189" spans="2:16" ht="38.25" customHeight="1">
      <c r="B189" s="9" t="str">
        <f t="shared" si="49"/>
        <v>1</v>
      </c>
      <c r="C189" s="9" t="str">
        <f t="shared" si="50"/>
        <v>4</v>
      </c>
      <c r="D189" s="9" t="str">
        <f t="shared" si="51"/>
        <v>1</v>
      </c>
      <c r="E189" s="9" t="str">
        <f t="shared" si="52"/>
        <v>1</v>
      </c>
      <c r="F189" s="9" t="str">
        <f t="shared" si="53"/>
        <v>00</v>
      </c>
      <c r="G189" s="9" t="str">
        <f t="shared" si="54"/>
        <v>0</v>
      </c>
      <c r="H189" s="9" t="str">
        <f t="shared" si="55"/>
        <v>0</v>
      </c>
      <c r="I189" s="9">
        <v>14110000</v>
      </c>
      <c r="J189" s="8" t="s">
        <v>358</v>
      </c>
      <c r="K189" s="8" t="s">
        <v>359</v>
      </c>
      <c r="L189" s="32"/>
      <c r="O189" s="7"/>
      <c r="P189" s="7"/>
    </row>
    <row r="190" spans="2:16" s="47" customFormat="1" ht="115.5" customHeight="1">
      <c r="B190" s="2" t="str">
        <f>MID($I190,1,1)</f>
        <v>1</v>
      </c>
      <c r="C190" s="2" t="str">
        <f>MID($I190,2,1)</f>
        <v>4</v>
      </c>
      <c r="D190" s="2" t="str">
        <f>MID($I190,3,1)</f>
        <v>1</v>
      </c>
      <c r="E190" s="2" t="str">
        <f>MID($I190,4,1)</f>
        <v>1</v>
      </c>
      <c r="F190" s="2" t="str">
        <f>MID($I190,5,2)</f>
        <v>01</v>
      </c>
      <c r="G190" s="2" t="str">
        <f>MID($I190,7,1)</f>
        <v>0</v>
      </c>
      <c r="H190" s="2" t="str">
        <f>MID($I190,8,1)</f>
        <v>0</v>
      </c>
      <c r="I190" s="1">
        <v>14110100</v>
      </c>
      <c r="J190" s="2" t="s">
        <v>358</v>
      </c>
      <c r="K190" s="2" t="s">
        <v>360</v>
      </c>
      <c r="L190" s="2"/>
      <c r="M190" s="39" t="s">
        <v>39</v>
      </c>
      <c r="N190" s="39"/>
      <c r="P190" s="80"/>
    </row>
    <row r="191" spans="2:16">
      <c r="B191" s="16" t="str">
        <f t="shared" si="49"/>
        <v>1</v>
      </c>
      <c r="C191" s="16" t="str">
        <f t="shared" si="50"/>
        <v>5</v>
      </c>
      <c r="D191" s="16" t="str">
        <f t="shared" si="51"/>
        <v>0</v>
      </c>
      <c r="E191" s="16" t="str">
        <f t="shared" si="52"/>
        <v>0</v>
      </c>
      <c r="F191" s="16" t="str">
        <f t="shared" si="53"/>
        <v>00</v>
      </c>
      <c r="G191" s="16" t="str">
        <f t="shared" si="54"/>
        <v>0</v>
      </c>
      <c r="H191" s="16" t="str">
        <f t="shared" si="55"/>
        <v>0</v>
      </c>
      <c r="I191" s="16">
        <v>15000000</v>
      </c>
      <c r="J191" s="17" t="s">
        <v>361</v>
      </c>
      <c r="K191" s="17" t="s">
        <v>362</v>
      </c>
      <c r="L191" s="37"/>
      <c r="O191" s="7"/>
      <c r="P191" s="7"/>
    </row>
    <row r="192" spans="2:16" s="47" customFormat="1">
      <c r="B192" s="15" t="str">
        <f>MID($I192,1,1)</f>
        <v>1</v>
      </c>
      <c r="C192" s="15" t="str">
        <f>MID($I192,2,1)</f>
        <v>5</v>
      </c>
      <c r="D192" s="15" t="str">
        <f>MID($I192,3,1)</f>
        <v>1</v>
      </c>
      <c r="E192" s="15" t="str">
        <f>MID($I192,4,1)</f>
        <v>0</v>
      </c>
      <c r="F192" s="15" t="str">
        <f>MID($I192,5,2)</f>
        <v>00</v>
      </c>
      <c r="G192" s="15" t="str">
        <f>MID($I192,7,1)</f>
        <v>0</v>
      </c>
      <c r="H192" s="15" t="str">
        <f>MID($I192,8,1)</f>
        <v>0</v>
      </c>
      <c r="I192" s="15">
        <v>15100000</v>
      </c>
      <c r="J192" s="14" t="s">
        <v>361</v>
      </c>
      <c r="K192" s="14" t="s">
        <v>362</v>
      </c>
      <c r="L192" s="48"/>
      <c r="M192" s="39"/>
      <c r="N192" s="39"/>
    </row>
    <row r="193" spans="2:16">
      <c r="B193" s="9" t="str">
        <f t="shared" si="49"/>
        <v>1</v>
      </c>
      <c r="C193" s="9" t="str">
        <f t="shared" si="50"/>
        <v>5</v>
      </c>
      <c r="D193" s="9" t="str">
        <f t="shared" si="51"/>
        <v>1</v>
      </c>
      <c r="E193" s="9" t="str">
        <f t="shared" si="52"/>
        <v>1</v>
      </c>
      <c r="F193" s="9" t="str">
        <f t="shared" si="53"/>
        <v>00</v>
      </c>
      <c r="G193" s="9" t="str">
        <f t="shared" si="54"/>
        <v>0</v>
      </c>
      <c r="H193" s="9" t="str">
        <f t="shared" si="55"/>
        <v>0</v>
      </c>
      <c r="I193" s="9">
        <v>15110000</v>
      </c>
      <c r="J193" s="8" t="s">
        <v>361</v>
      </c>
      <c r="K193" s="8" t="s">
        <v>362</v>
      </c>
      <c r="L193" s="32"/>
      <c r="O193" s="7"/>
      <c r="P193" s="7"/>
    </row>
    <row r="194" spans="2:16" s="47" customFormat="1" ht="68.25" customHeight="1">
      <c r="B194" s="2" t="str">
        <f>MID($I194,1,1)</f>
        <v>1</v>
      </c>
      <c r="C194" s="2" t="str">
        <f>MID($I194,2,1)</f>
        <v>5</v>
      </c>
      <c r="D194" s="2" t="str">
        <f>MID($I194,3,1)</f>
        <v>1</v>
      </c>
      <c r="E194" s="2" t="str">
        <f>MID($I194,4,1)</f>
        <v>1</v>
      </c>
      <c r="F194" s="2" t="str">
        <f>MID($I194,5,2)</f>
        <v>01</v>
      </c>
      <c r="G194" s="2" t="str">
        <f>MID($I194,7,1)</f>
        <v>0</v>
      </c>
      <c r="H194" s="2" t="str">
        <f>MID($I194,8,1)</f>
        <v>0</v>
      </c>
      <c r="I194" s="1">
        <v>15110100</v>
      </c>
      <c r="J194" s="2" t="s">
        <v>361</v>
      </c>
      <c r="K194" s="2" t="s">
        <v>363</v>
      </c>
      <c r="L194" s="2"/>
      <c r="M194" s="39" t="s">
        <v>39</v>
      </c>
      <c r="N194" s="39"/>
      <c r="P194" s="80"/>
    </row>
    <row r="195" spans="2:16" ht="30">
      <c r="B195" s="16" t="str">
        <f t="shared" si="49"/>
        <v>1</v>
      </c>
      <c r="C195" s="16" t="str">
        <f t="shared" si="50"/>
        <v>6</v>
      </c>
      <c r="D195" s="16" t="str">
        <f t="shared" si="51"/>
        <v>0</v>
      </c>
      <c r="E195" s="16" t="str">
        <f t="shared" si="52"/>
        <v>0</v>
      </c>
      <c r="F195" s="16" t="str">
        <f t="shared" si="53"/>
        <v>00</v>
      </c>
      <c r="G195" s="16" t="str">
        <f t="shared" si="54"/>
        <v>0</v>
      </c>
      <c r="H195" s="16" t="str">
        <f t="shared" si="55"/>
        <v>0</v>
      </c>
      <c r="I195" s="16">
        <v>16000000</v>
      </c>
      <c r="J195" s="17" t="s">
        <v>364</v>
      </c>
      <c r="K195" s="17" t="s">
        <v>365</v>
      </c>
      <c r="L195" s="37"/>
      <c r="O195" s="7"/>
      <c r="P195" s="7"/>
    </row>
    <row r="196" spans="2:16" ht="75">
      <c r="B196" s="15" t="str">
        <f t="shared" si="49"/>
        <v>1</v>
      </c>
      <c r="C196" s="15" t="str">
        <f t="shared" si="50"/>
        <v>6</v>
      </c>
      <c r="D196" s="15" t="str">
        <f t="shared" si="51"/>
        <v>1</v>
      </c>
      <c r="E196" s="15" t="str">
        <f t="shared" si="52"/>
        <v>0</v>
      </c>
      <c r="F196" s="15" t="str">
        <f t="shared" si="53"/>
        <v>00</v>
      </c>
      <c r="G196" s="15" t="str">
        <f t="shared" si="54"/>
        <v>0</v>
      </c>
      <c r="H196" s="15" t="str">
        <f t="shared" si="55"/>
        <v>0</v>
      </c>
      <c r="I196" s="15">
        <v>16100000</v>
      </c>
      <c r="J196" s="14" t="s">
        <v>366</v>
      </c>
      <c r="K196" s="14" t="s">
        <v>367</v>
      </c>
      <c r="L196" s="29"/>
      <c r="O196" s="7"/>
      <c r="P196" s="7"/>
    </row>
    <row r="197" spans="2:16" ht="81" customHeight="1">
      <c r="B197" s="9" t="str">
        <f t="shared" si="49"/>
        <v>1</v>
      </c>
      <c r="C197" s="9" t="str">
        <f t="shared" si="50"/>
        <v>6</v>
      </c>
      <c r="D197" s="9" t="str">
        <f t="shared" si="51"/>
        <v>1</v>
      </c>
      <c r="E197" s="9" t="str">
        <f t="shared" si="52"/>
        <v>1</v>
      </c>
      <c r="F197" s="9" t="str">
        <f t="shared" si="53"/>
        <v>00</v>
      </c>
      <c r="G197" s="9" t="str">
        <f t="shared" si="54"/>
        <v>0</v>
      </c>
      <c r="H197" s="9" t="str">
        <f t="shared" si="55"/>
        <v>0</v>
      </c>
      <c r="I197" s="9">
        <v>16110000</v>
      </c>
      <c r="J197" s="8" t="s">
        <v>368</v>
      </c>
      <c r="K197" s="8" t="s">
        <v>367</v>
      </c>
      <c r="L197" s="32"/>
      <c r="O197" s="7"/>
      <c r="P197" s="7"/>
    </row>
    <row r="198" spans="2:16" s="47" customFormat="1" ht="60.75" customHeight="1">
      <c r="B198" s="2" t="str">
        <f t="shared" ref="B198:B203" si="56">MID($I198,1,1)</f>
        <v>1</v>
      </c>
      <c r="C198" s="2" t="str">
        <f t="shared" ref="C198:C203" si="57">MID($I198,2,1)</f>
        <v>6</v>
      </c>
      <c r="D198" s="2" t="str">
        <f t="shared" ref="D198:D203" si="58">MID($I198,3,1)</f>
        <v>1</v>
      </c>
      <c r="E198" s="2" t="str">
        <f t="shared" ref="E198:E203" si="59">MID($I198,4,1)</f>
        <v>1</v>
      </c>
      <c r="F198" s="2" t="str">
        <f t="shared" ref="F198:F203" si="60">MID($I198,5,2)</f>
        <v>01</v>
      </c>
      <c r="G198" s="2" t="str">
        <f t="shared" ref="G198:G203" si="61">MID($I198,7,1)</f>
        <v>0</v>
      </c>
      <c r="H198" s="2" t="str">
        <f t="shared" ref="H198:H203" si="62">MID($I198,8,1)</f>
        <v>0</v>
      </c>
      <c r="I198" s="1">
        <v>16110100</v>
      </c>
      <c r="J198" s="2" t="s">
        <v>366</v>
      </c>
      <c r="K198" s="2" t="s">
        <v>369</v>
      </c>
      <c r="L198" s="2"/>
      <c r="M198" s="39" t="s">
        <v>39</v>
      </c>
      <c r="N198" s="39"/>
      <c r="P198" s="80"/>
    </row>
    <row r="199" spans="2:16" s="47" customFormat="1" ht="42" customHeight="1">
      <c r="B199" s="2" t="str">
        <f t="shared" si="56"/>
        <v>1</v>
      </c>
      <c r="C199" s="2" t="str">
        <f t="shared" si="57"/>
        <v>6</v>
      </c>
      <c r="D199" s="2" t="str">
        <f t="shared" si="58"/>
        <v>1</v>
      </c>
      <c r="E199" s="2" t="str">
        <f t="shared" si="59"/>
        <v>1</v>
      </c>
      <c r="F199" s="2" t="str">
        <f t="shared" si="60"/>
        <v>02</v>
      </c>
      <c r="G199" s="2" t="str">
        <f t="shared" si="61"/>
        <v>0</v>
      </c>
      <c r="H199" s="2" t="str">
        <f t="shared" si="62"/>
        <v>0</v>
      </c>
      <c r="I199" s="1">
        <v>16110200</v>
      </c>
      <c r="J199" s="2" t="s">
        <v>370</v>
      </c>
      <c r="K199" s="2" t="s">
        <v>371</v>
      </c>
      <c r="L199" s="2"/>
      <c r="M199" s="39" t="s">
        <v>39</v>
      </c>
      <c r="N199" s="39"/>
      <c r="P199" s="80"/>
    </row>
    <row r="200" spans="2:16" s="47" customFormat="1" ht="45" customHeight="1">
      <c r="B200" s="2" t="str">
        <f t="shared" si="56"/>
        <v>1</v>
      </c>
      <c r="C200" s="2" t="str">
        <f t="shared" si="57"/>
        <v>6</v>
      </c>
      <c r="D200" s="2" t="str">
        <f t="shared" si="58"/>
        <v>1</v>
      </c>
      <c r="E200" s="2" t="str">
        <f t="shared" si="59"/>
        <v>1</v>
      </c>
      <c r="F200" s="2" t="str">
        <f t="shared" si="60"/>
        <v>03</v>
      </c>
      <c r="G200" s="2" t="str">
        <f t="shared" si="61"/>
        <v>0</v>
      </c>
      <c r="H200" s="2" t="str">
        <f t="shared" si="62"/>
        <v>0</v>
      </c>
      <c r="I200" s="1">
        <v>16110300</v>
      </c>
      <c r="J200" s="2" t="s">
        <v>372</v>
      </c>
      <c r="K200" s="2" t="s">
        <v>373</v>
      </c>
      <c r="L200" s="2"/>
      <c r="M200" s="39" t="s">
        <v>39</v>
      </c>
      <c r="N200" s="39"/>
      <c r="P200" s="80"/>
    </row>
    <row r="201" spans="2:16" s="47" customFormat="1" ht="75" customHeight="1">
      <c r="B201" s="2" t="str">
        <f t="shared" si="56"/>
        <v>1</v>
      </c>
      <c r="C201" s="2" t="str">
        <f t="shared" si="57"/>
        <v>6</v>
      </c>
      <c r="D201" s="2" t="str">
        <f t="shared" si="58"/>
        <v>1</v>
      </c>
      <c r="E201" s="2" t="str">
        <f t="shared" si="59"/>
        <v>1</v>
      </c>
      <c r="F201" s="2" t="str">
        <f t="shared" si="60"/>
        <v>04</v>
      </c>
      <c r="G201" s="2" t="str">
        <f t="shared" si="61"/>
        <v>0</v>
      </c>
      <c r="H201" s="2" t="str">
        <f t="shared" si="62"/>
        <v>0</v>
      </c>
      <c r="I201" s="1">
        <v>16110400</v>
      </c>
      <c r="J201" s="2" t="s">
        <v>374</v>
      </c>
      <c r="K201" s="2" t="s">
        <v>375</v>
      </c>
      <c r="L201" s="2"/>
      <c r="M201" s="39" t="s">
        <v>39</v>
      </c>
      <c r="N201" s="39"/>
      <c r="P201" s="80"/>
    </row>
    <row r="202" spans="2:16" s="47" customFormat="1" ht="75" customHeight="1">
      <c r="B202" s="50" t="str">
        <f t="shared" si="56"/>
        <v>1</v>
      </c>
      <c r="C202" s="50" t="str">
        <f t="shared" si="57"/>
        <v>6</v>
      </c>
      <c r="D202" s="50" t="str">
        <f t="shared" si="58"/>
        <v>1</v>
      </c>
      <c r="E202" s="50" t="str">
        <f t="shared" si="59"/>
        <v>1</v>
      </c>
      <c r="F202" s="50" t="str">
        <f t="shared" si="60"/>
        <v>06</v>
      </c>
      <c r="G202" s="50" t="str">
        <f t="shared" si="61"/>
        <v>0</v>
      </c>
      <c r="H202" s="50" t="str">
        <f t="shared" si="62"/>
        <v>0</v>
      </c>
      <c r="I202" s="69">
        <v>16110600</v>
      </c>
      <c r="J202" s="50" t="s">
        <v>376</v>
      </c>
      <c r="K202" s="50" t="s">
        <v>377</v>
      </c>
      <c r="L202" s="50" t="s">
        <v>378</v>
      </c>
      <c r="M202" s="40" t="s">
        <v>39</v>
      </c>
      <c r="N202" s="40" t="s">
        <v>1104</v>
      </c>
      <c r="P202" s="80"/>
    </row>
    <row r="203" spans="2:16" s="47" customFormat="1" ht="75" customHeight="1">
      <c r="B203" s="2" t="str">
        <f t="shared" si="56"/>
        <v>1</v>
      </c>
      <c r="C203" s="2" t="str">
        <f t="shared" si="57"/>
        <v>6</v>
      </c>
      <c r="D203" s="2" t="str">
        <f t="shared" si="58"/>
        <v>1</v>
      </c>
      <c r="E203" s="2" t="str">
        <f t="shared" si="59"/>
        <v>1</v>
      </c>
      <c r="F203" s="2" t="str">
        <f t="shared" si="60"/>
        <v>50</v>
      </c>
      <c r="G203" s="2" t="str">
        <f t="shared" si="61"/>
        <v>0</v>
      </c>
      <c r="H203" s="2" t="str">
        <f t="shared" si="62"/>
        <v>0</v>
      </c>
      <c r="I203" s="1">
        <v>16115000</v>
      </c>
      <c r="J203" s="2" t="s">
        <v>379</v>
      </c>
      <c r="K203" s="2" t="s">
        <v>380</v>
      </c>
      <c r="L203" s="50"/>
      <c r="M203" s="39"/>
      <c r="N203" s="39"/>
    </row>
    <row r="204" spans="2:16" s="47" customFormat="1" ht="75" customHeight="1">
      <c r="B204" s="5" t="str">
        <f t="shared" ref="B204" si="63">MID($I204,1,1)</f>
        <v>1</v>
      </c>
      <c r="C204" s="5" t="str">
        <f t="shared" ref="C204" si="64">MID($I204,2,1)</f>
        <v>6</v>
      </c>
      <c r="D204" s="5" t="str">
        <f t="shared" ref="D204" si="65">MID($I204,3,1)</f>
        <v>1</v>
      </c>
      <c r="E204" s="5" t="str">
        <f t="shared" ref="E204" si="66">MID($I204,4,1)</f>
        <v>1</v>
      </c>
      <c r="F204" s="5" t="str">
        <f t="shared" ref="F204" si="67">MID($I204,5,2)</f>
        <v>50</v>
      </c>
      <c r="G204" s="5" t="str">
        <f t="shared" ref="G204" si="68">MID($I204,7,1)</f>
        <v>9</v>
      </c>
      <c r="H204" s="5" t="str">
        <f t="shared" ref="H204" si="69">MID($I204,8,1)</f>
        <v>0</v>
      </c>
      <c r="I204" s="5">
        <v>16115090</v>
      </c>
      <c r="J204" s="6" t="s">
        <v>381</v>
      </c>
      <c r="K204" s="6" t="s">
        <v>382</v>
      </c>
      <c r="L204" s="34"/>
      <c r="M204" s="39" t="s">
        <v>39</v>
      </c>
      <c r="N204" s="39"/>
      <c r="P204" s="80"/>
    </row>
    <row r="205" spans="2:16" ht="83.25" customHeight="1">
      <c r="B205" s="15" t="str">
        <f t="shared" si="49"/>
        <v>1</v>
      </c>
      <c r="C205" s="15" t="str">
        <f t="shared" si="50"/>
        <v>6</v>
      </c>
      <c r="D205" s="15" t="str">
        <f t="shared" si="51"/>
        <v>2</v>
      </c>
      <c r="E205" s="15" t="str">
        <f t="shared" si="52"/>
        <v>0</v>
      </c>
      <c r="F205" s="15" t="str">
        <f t="shared" si="53"/>
        <v>00</v>
      </c>
      <c r="G205" s="15" t="str">
        <f t="shared" si="54"/>
        <v>0</v>
      </c>
      <c r="H205" s="15" t="str">
        <f t="shared" si="55"/>
        <v>0</v>
      </c>
      <c r="I205" s="15">
        <v>16200000</v>
      </c>
      <c r="J205" s="14" t="s">
        <v>383</v>
      </c>
      <c r="K205" s="14" t="s">
        <v>384</v>
      </c>
      <c r="L205" s="29"/>
      <c r="O205" s="7"/>
      <c r="P205" s="7"/>
    </row>
    <row r="206" spans="2:16" ht="66.75" customHeight="1">
      <c r="B206" s="9" t="str">
        <f t="shared" si="49"/>
        <v>1</v>
      </c>
      <c r="C206" s="9" t="str">
        <f t="shared" si="50"/>
        <v>6</v>
      </c>
      <c r="D206" s="9" t="str">
        <f t="shared" si="51"/>
        <v>2</v>
      </c>
      <c r="E206" s="9" t="str">
        <f t="shared" si="52"/>
        <v>1</v>
      </c>
      <c r="F206" s="9" t="str">
        <f t="shared" si="53"/>
        <v>00</v>
      </c>
      <c r="G206" s="9" t="str">
        <f t="shared" si="54"/>
        <v>0</v>
      </c>
      <c r="H206" s="9" t="str">
        <f t="shared" si="55"/>
        <v>0</v>
      </c>
      <c r="I206" s="9">
        <v>16210000</v>
      </c>
      <c r="J206" s="8" t="s">
        <v>383</v>
      </c>
      <c r="K206" s="8" t="s">
        <v>384</v>
      </c>
      <c r="L206" s="32"/>
      <c r="O206" s="7"/>
      <c r="P206" s="7"/>
    </row>
    <row r="207" spans="2:16" s="47" customFormat="1" ht="45.75" customHeight="1">
      <c r="B207" s="2" t="str">
        <f>MID($I207,1,1)</f>
        <v>1</v>
      </c>
      <c r="C207" s="2" t="str">
        <f>MID($I207,2,1)</f>
        <v>6</v>
      </c>
      <c r="D207" s="2" t="str">
        <f>MID($I207,3,1)</f>
        <v>2</v>
      </c>
      <c r="E207" s="2" t="str">
        <f>MID($I207,4,1)</f>
        <v>1</v>
      </c>
      <c r="F207" s="2" t="str">
        <f>MID($I207,5,2)</f>
        <v>02</v>
      </c>
      <c r="G207" s="2" t="str">
        <f>MID($I207,7,1)</f>
        <v>0</v>
      </c>
      <c r="H207" s="2" t="str">
        <f>MID($I207,8,1)</f>
        <v>0</v>
      </c>
      <c r="I207" s="1">
        <v>16210200</v>
      </c>
      <c r="J207" s="2" t="s">
        <v>385</v>
      </c>
      <c r="K207" s="2" t="s">
        <v>386</v>
      </c>
      <c r="L207" s="2"/>
      <c r="M207" s="39" t="s">
        <v>39</v>
      </c>
      <c r="N207" s="39"/>
      <c r="P207" s="80"/>
    </row>
    <row r="208" spans="2:16" s="47" customFormat="1" ht="45.75" customHeight="1">
      <c r="B208" s="2" t="str">
        <f>MID($I208,1,1)</f>
        <v>1</v>
      </c>
      <c r="C208" s="2" t="str">
        <f>MID($I208,2,1)</f>
        <v>6</v>
      </c>
      <c r="D208" s="2" t="str">
        <f>MID($I208,3,1)</f>
        <v>2</v>
      </c>
      <c r="E208" s="2" t="str">
        <f>MID($I208,4,1)</f>
        <v>1</v>
      </c>
      <c r="F208" s="2" t="str">
        <f>MID($I208,5,2)</f>
        <v>04</v>
      </c>
      <c r="G208" s="2" t="str">
        <f>MID($I208,7,1)</f>
        <v>0</v>
      </c>
      <c r="H208" s="2" t="str">
        <f>MID($I208,8,1)</f>
        <v>0</v>
      </c>
      <c r="I208" s="1">
        <v>16210400</v>
      </c>
      <c r="J208" s="2" t="s">
        <v>387</v>
      </c>
      <c r="K208" s="2" t="s">
        <v>388</v>
      </c>
      <c r="L208" s="2"/>
      <c r="M208" s="39"/>
      <c r="N208" s="39"/>
    </row>
    <row r="209" spans="2:16" s="47" customFormat="1" ht="45.75" customHeight="1">
      <c r="B209" s="6" t="str">
        <f>MID($I209,1,1)</f>
        <v>1</v>
      </c>
      <c r="C209" s="6" t="str">
        <f>MID($I209,2,1)</f>
        <v>6</v>
      </c>
      <c r="D209" s="6" t="str">
        <f>MID($I209,3,1)</f>
        <v>2</v>
      </c>
      <c r="E209" s="6" t="str">
        <f>MID($I209,4,1)</f>
        <v>1</v>
      </c>
      <c r="F209" s="6" t="str">
        <f>MID($I209,5,2)</f>
        <v>04</v>
      </c>
      <c r="G209" s="6" t="str">
        <f>MID($I209,7,1)</f>
        <v>1</v>
      </c>
      <c r="H209" s="6" t="str">
        <f>MID($I209,8,1)</f>
        <v>0</v>
      </c>
      <c r="I209" s="5">
        <v>16210410</v>
      </c>
      <c r="J209" s="6" t="s">
        <v>389</v>
      </c>
      <c r="K209" s="6" t="s">
        <v>390</v>
      </c>
      <c r="L209" s="6"/>
      <c r="M209" s="39" t="s">
        <v>39</v>
      </c>
      <c r="N209" s="39"/>
      <c r="P209" s="80"/>
    </row>
    <row r="210" spans="2:16" ht="45">
      <c r="B210" s="15" t="str">
        <f t="shared" ref="B210:B298" si="70">MID($I210,1,1)</f>
        <v>1</v>
      </c>
      <c r="C210" s="15" t="str">
        <f t="shared" ref="C210:C298" si="71">MID($I210,2,1)</f>
        <v>6</v>
      </c>
      <c r="D210" s="15" t="str">
        <f t="shared" ref="D210:D298" si="72">MID($I210,3,1)</f>
        <v>3</v>
      </c>
      <c r="E210" s="15" t="str">
        <f t="shared" ref="E210:E298" si="73">MID($I210,4,1)</f>
        <v>0</v>
      </c>
      <c r="F210" s="15" t="str">
        <f t="shared" ref="F210:F298" si="74">MID($I210,5,2)</f>
        <v>00</v>
      </c>
      <c r="G210" s="15" t="str">
        <f t="shared" ref="G210:G298" si="75">MID($I210,7,1)</f>
        <v>0</v>
      </c>
      <c r="H210" s="15" t="str">
        <f t="shared" ref="H210:H298" si="76">MID($I210,8,1)</f>
        <v>0</v>
      </c>
      <c r="I210" s="15">
        <v>16300000</v>
      </c>
      <c r="J210" s="14" t="s">
        <v>391</v>
      </c>
      <c r="K210" s="14" t="s">
        <v>392</v>
      </c>
      <c r="L210" s="29"/>
      <c r="O210" s="7"/>
      <c r="P210" s="7"/>
    </row>
    <row r="211" spans="2:16" ht="60.75" customHeight="1">
      <c r="B211" s="9" t="str">
        <f t="shared" si="70"/>
        <v>1</v>
      </c>
      <c r="C211" s="9" t="str">
        <f t="shared" si="71"/>
        <v>6</v>
      </c>
      <c r="D211" s="9" t="str">
        <f t="shared" si="72"/>
        <v>3</v>
      </c>
      <c r="E211" s="9" t="str">
        <f t="shared" si="73"/>
        <v>1</v>
      </c>
      <c r="F211" s="9" t="str">
        <f t="shared" si="74"/>
        <v>00</v>
      </c>
      <c r="G211" s="9" t="str">
        <f t="shared" si="75"/>
        <v>0</v>
      </c>
      <c r="H211" s="9" t="str">
        <f t="shared" si="76"/>
        <v>0</v>
      </c>
      <c r="I211" s="9">
        <v>16310000</v>
      </c>
      <c r="J211" s="8" t="s">
        <v>393</v>
      </c>
      <c r="K211" s="8" t="s">
        <v>392</v>
      </c>
      <c r="L211" s="32"/>
      <c r="O211" s="7"/>
      <c r="P211" s="7"/>
    </row>
    <row r="212" spans="2:16" ht="80.25" customHeight="1">
      <c r="B212" s="1" t="str">
        <f t="shared" si="70"/>
        <v>1</v>
      </c>
      <c r="C212" s="1" t="str">
        <f t="shared" si="71"/>
        <v>6</v>
      </c>
      <c r="D212" s="1" t="str">
        <f t="shared" si="72"/>
        <v>3</v>
      </c>
      <c r="E212" s="1" t="str">
        <f t="shared" si="73"/>
        <v>1</v>
      </c>
      <c r="F212" s="1" t="str">
        <f t="shared" si="74"/>
        <v>50</v>
      </c>
      <c r="G212" s="1" t="str">
        <f t="shared" si="75"/>
        <v>0</v>
      </c>
      <c r="H212" s="1" t="str">
        <f t="shared" si="76"/>
        <v>0</v>
      </c>
      <c r="I212" s="1">
        <v>16315000</v>
      </c>
      <c r="J212" s="2" t="s">
        <v>394</v>
      </c>
      <c r="K212" s="2" t="s">
        <v>395</v>
      </c>
      <c r="L212" s="33"/>
      <c r="M212" s="39" t="s">
        <v>39</v>
      </c>
      <c r="O212" s="7"/>
    </row>
    <row r="213" spans="2:16" ht="57" customHeight="1">
      <c r="B213" s="1" t="str">
        <f t="shared" si="70"/>
        <v>1</v>
      </c>
      <c r="C213" s="1" t="str">
        <f t="shared" si="71"/>
        <v>6</v>
      </c>
      <c r="D213" s="1" t="str">
        <f t="shared" si="72"/>
        <v>3</v>
      </c>
      <c r="E213" s="1" t="str">
        <f t="shared" si="73"/>
        <v>1</v>
      </c>
      <c r="F213" s="1" t="str">
        <f t="shared" si="74"/>
        <v>51</v>
      </c>
      <c r="G213" s="1" t="str">
        <f t="shared" si="75"/>
        <v>0</v>
      </c>
      <c r="H213" s="1" t="str">
        <f t="shared" si="76"/>
        <v>0</v>
      </c>
      <c r="I213" s="1">
        <v>16315100</v>
      </c>
      <c r="J213" s="2" t="s">
        <v>396</v>
      </c>
      <c r="K213" s="2" t="s">
        <v>397</v>
      </c>
      <c r="L213" s="33"/>
      <c r="M213" s="39" t="s">
        <v>39</v>
      </c>
      <c r="O213" s="7"/>
    </row>
    <row r="214" spans="2:16" ht="54.75" customHeight="1">
      <c r="B214" s="1" t="str">
        <f t="shared" si="70"/>
        <v>1</v>
      </c>
      <c r="C214" s="1" t="str">
        <f t="shared" si="71"/>
        <v>6</v>
      </c>
      <c r="D214" s="1" t="str">
        <f t="shared" si="72"/>
        <v>3</v>
      </c>
      <c r="E214" s="1" t="str">
        <f t="shared" si="73"/>
        <v>1</v>
      </c>
      <c r="F214" s="1" t="str">
        <f t="shared" si="74"/>
        <v>52</v>
      </c>
      <c r="G214" s="1" t="str">
        <f t="shared" si="75"/>
        <v>0</v>
      </c>
      <c r="H214" s="1" t="str">
        <f t="shared" si="76"/>
        <v>0</v>
      </c>
      <c r="I214" s="1">
        <v>16315200</v>
      </c>
      <c r="J214" s="2" t="s">
        <v>398</v>
      </c>
      <c r="K214" s="2" t="s">
        <v>399</v>
      </c>
      <c r="L214" s="33"/>
      <c r="M214" s="39" t="s">
        <v>39</v>
      </c>
      <c r="O214" s="7"/>
    </row>
    <row r="215" spans="2:16" ht="59.25" customHeight="1">
      <c r="B215" s="1" t="str">
        <f t="shared" si="70"/>
        <v>1</v>
      </c>
      <c r="C215" s="1" t="str">
        <f t="shared" si="71"/>
        <v>6</v>
      </c>
      <c r="D215" s="1" t="str">
        <f t="shared" si="72"/>
        <v>3</v>
      </c>
      <c r="E215" s="1" t="str">
        <f t="shared" si="73"/>
        <v>1</v>
      </c>
      <c r="F215" s="1" t="str">
        <f t="shared" si="74"/>
        <v>53</v>
      </c>
      <c r="G215" s="1" t="str">
        <f t="shared" si="75"/>
        <v>0</v>
      </c>
      <c r="H215" s="1" t="str">
        <f t="shared" si="76"/>
        <v>0</v>
      </c>
      <c r="I215" s="1">
        <v>16315300</v>
      </c>
      <c r="J215" s="2" t="s">
        <v>400</v>
      </c>
      <c r="K215" s="2" t="s">
        <v>401</v>
      </c>
      <c r="L215" s="33"/>
      <c r="M215" s="39" t="s">
        <v>39</v>
      </c>
      <c r="O215" s="7"/>
    </row>
    <row r="216" spans="2:16" ht="47.25" customHeight="1">
      <c r="B216" s="1" t="str">
        <f t="shared" si="70"/>
        <v>1</v>
      </c>
      <c r="C216" s="1" t="str">
        <f t="shared" si="71"/>
        <v>6</v>
      </c>
      <c r="D216" s="1" t="str">
        <f t="shared" si="72"/>
        <v>3</v>
      </c>
      <c r="E216" s="1" t="str">
        <f t="shared" si="73"/>
        <v>1</v>
      </c>
      <c r="F216" s="1" t="str">
        <f t="shared" si="74"/>
        <v>99</v>
      </c>
      <c r="G216" s="1" t="str">
        <f t="shared" si="75"/>
        <v>0</v>
      </c>
      <c r="H216" s="1" t="str">
        <f t="shared" si="76"/>
        <v>0</v>
      </c>
      <c r="I216" s="1">
        <v>16319900</v>
      </c>
      <c r="J216" s="2" t="s">
        <v>402</v>
      </c>
      <c r="K216" s="2" t="s">
        <v>403</v>
      </c>
      <c r="L216" s="33"/>
      <c r="M216" s="39" t="s">
        <v>39</v>
      </c>
      <c r="O216" s="7"/>
    </row>
    <row r="217" spans="2:16" ht="114.75" customHeight="1">
      <c r="B217" s="9" t="str">
        <f t="shared" si="70"/>
        <v>1</v>
      </c>
      <c r="C217" s="9" t="str">
        <f t="shared" si="71"/>
        <v>6</v>
      </c>
      <c r="D217" s="9" t="str">
        <f t="shared" si="72"/>
        <v>3</v>
      </c>
      <c r="E217" s="9" t="str">
        <f t="shared" si="73"/>
        <v>2</v>
      </c>
      <c r="F217" s="9" t="str">
        <f t="shared" si="74"/>
        <v>00</v>
      </c>
      <c r="G217" s="9" t="str">
        <f t="shared" si="75"/>
        <v>0</v>
      </c>
      <c r="H217" s="9" t="str">
        <f t="shared" si="76"/>
        <v>0</v>
      </c>
      <c r="I217" s="9">
        <v>16320000</v>
      </c>
      <c r="J217" s="8" t="s">
        <v>404</v>
      </c>
      <c r="K217" s="8" t="s">
        <v>405</v>
      </c>
      <c r="L217" s="32"/>
      <c r="O217" s="7"/>
      <c r="P217" s="7"/>
    </row>
    <row r="218" spans="2:16" ht="81.75" customHeight="1">
      <c r="B218" s="1" t="str">
        <f t="shared" si="70"/>
        <v>1</v>
      </c>
      <c r="C218" s="1" t="str">
        <f t="shared" si="71"/>
        <v>6</v>
      </c>
      <c r="D218" s="1" t="str">
        <f t="shared" si="72"/>
        <v>3</v>
      </c>
      <c r="E218" s="1" t="str">
        <f t="shared" si="73"/>
        <v>2</v>
      </c>
      <c r="F218" s="1" t="str">
        <f t="shared" si="74"/>
        <v>01</v>
      </c>
      <c r="G218" s="1" t="str">
        <f t="shared" si="75"/>
        <v>0</v>
      </c>
      <c r="H218" s="1" t="str">
        <f t="shared" si="76"/>
        <v>0</v>
      </c>
      <c r="I218" s="1">
        <v>16320100</v>
      </c>
      <c r="J218" s="2" t="s">
        <v>406</v>
      </c>
      <c r="K218" s="2" t="s">
        <v>407</v>
      </c>
      <c r="L218" s="33"/>
      <c r="M218" s="39" t="s">
        <v>39</v>
      </c>
      <c r="O218" s="7"/>
    </row>
    <row r="219" spans="2:16" ht="81.75" customHeight="1">
      <c r="B219" s="1" t="str">
        <f t="shared" si="70"/>
        <v>1</v>
      </c>
      <c r="C219" s="1" t="str">
        <f t="shared" si="71"/>
        <v>6</v>
      </c>
      <c r="D219" s="1" t="str">
        <f t="shared" si="72"/>
        <v>3</v>
      </c>
      <c r="E219" s="1" t="str">
        <f t="shared" si="73"/>
        <v>2</v>
      </c>
      <c r="F219" s="1" t="str">
        <f t="shared" si="74"/>
        <v>50</v>
      </c>
      <c r="G219" s="1" t="str">
        <f t="shared" si="75"/>
        <v>0</v>
      </c>
      <c r="H219" s="1" t="str">
        <f t="shared" si="76"/>
        <v>0</v>
      </c>
      <c r="I219" s="1">
        <v>16325000</v>
      </c>
      <c r="J219" s="2" t="s">
        <v>408</v>
      </c>
      <c r="K219" s="2" t="s">
        <v>409</v>
      </c>
      <c r="L219" s="33"/>
      <c r="M219" s="39" t="s">
        <v>2</v>
      </c>
      <c r="O219" s="7"/>
      <c r="P219" s="7"/>
    </row>
    <row r="220" spans="2:16" ht="45">
      <c r="B220" s="15" t="str">
        <f t="shared" si="70"/>
        <v>1</v>
      </c>
      <c r="C220" s="15" t="str">
        <f t="shared" si="71"/>
        <v>6</v>
      </c>
      <c r="D220" s="15" t="str">
        <f t="shared" si="72"/>
        <v>4</v>
      </c>
      <c r="E220" s="15" t="str">
        <f t="shared" si="73"/>
        <v>0</v>
      </c>
      <c r="F220" s="15" t="str">
        <f t="shared" si="74"/>
        <v>00</v>
      </c>
      <c r="G220" s="15" t="str">
        <f t="shared" si="75"/>
        <v>0</v>
      </c>
      <c r="H220" s="15" t="str">
        <f t="shared" si="76"/>
        <v>0</v>
      </c>
      <c r="I220" s="15">
        <v>16400000</v>
      </c>
      <c r="J220" s="14" t="s">
        <v>410</v>
      </c>
      <c r="K220" s="14" t="s">
        <v>411</v>
      </c>
      <c r="L220" s="29"/>
      <c r="O220" s="7"/>
      <c r="P220" s="7"/>
    </row>
    <row r="221" spans="2:16" ht="70.5" customHeight="1">
      <c r="B221" s="9" t="str">
        <f t="shared" si="70"/>
        <v>1</v>
      </c>
      <c r="C221" s="9" t="str">
        <f t="shared" si="71"/>
        <v>6</v>
      </c>
      <c r="D221" s="9" t="str">
        <f t="shared" si="72"/>
        <v>4</v>
      </c>
      <c r="E221" s="9" t="str">
        <f t="shared" si="73"/>
        <v>1</v>
      </c>
      <c r="F221" s="9" t="str">
        <f t="shared" si="74"/>
        <v>00</v>
      </c>
      <c r="G221" s="9" t="str">
        <f t="shared" si="75"/>
        <v>0</v>
      </c>
      <c r="H221" s="9" t="str">
        <f t="shared" si="76"/>
        <v>0</v>
      </c>
      <c r="I221" s="9">
        <v>16410000</v>
      </c>
      <c r="J221" s="8" t="s">
        <v>410</v>
      </c>
      <c r="K221" s="8" t="s">
        <v>411</v>
      </c>
      <c r="L221" s="32"/>
      <c r="O221" s="7"/>
      <c r="P221" s="7"/>
    </row>
    <row r="222" spans="2:16" ht="113.25" customHeight="1">
      <c r="B222" s="1" t="str">
        <f>MID($I222,1,1)</f>
        <v>1</v>
      </c>
      <c r="C222" s="1" t="str">
        <f>MID($I222,2,1)</f>
        <v>6</v>
      </c>
      <c r="D222" s="1" t="str">
        <f>MID($I222,3,1)</f>
        <v>4</v>
      </c>
      <c r="E222" s="1" t="str">
        <f>MID($I222,4,1)</f>
        <v>1</v>
      </c>
      <c r="F222" s="1" t="str">
        <f>MID($I222,5,2)</f>
        <v>01</v>
      </c>
      <c r="G222" s="1" t="str">
        <f>MID($I222,7,1)</f>
        <v>0</v>
      </c>
      <c r="H222" s="1" t="str">
        <f>MID($I222,8,1)</f>
        <v>0</v>
      </c>
      <c r="I222" s="1">
        <v>16410100</v>
      </c>
      <c r="J222" s="2" t="s">
        <v>412</v>
      </c>
      <c r="K222" s="2" t="s">
        <v>413</v>
      </c>
      <c r="L222" s="33"/>
      <c r="M222" s="39" t="s">
        <v>39</v>
      </c>
      <c r="O222" s="7"/>
    </row>
    <row r="223" spans="2:16" ht="57" customHeight="1">
      <c r="B223" s="1" t="str">
        <f>MID($I223,1,1)</f>
        <v>1</v>
      </c>
      <c r="C223" s="1" t="str">
        <f>MID($I223,2,1)</f>
        <v>6</v>
      </c>
      <c r="D223" s="1" t="str">
        <f>MID($I223,3,1)</f>
        <v>4</v>
      </c>
      <c r="E223" s="1" t="str">
        <f>MID($I223,4,1)</f>
        <v>1</v>
      </c>
      <c r="F223" s="1" t="str">
        <f>MID($I223,5,2)</f>
        <v>02</v>
      </c>
      <c r="G223" s="1" t="str">
        <f>MID($I223,7,1)</f>
        <v>0</v>
      </c>
      <c r="H223" s="1" t="str">
        <f>MID($I223,8,1)</f>
        <v>0</v>
      </c>
      <c r="I223" s="1">
        <v>16410200</v>
      </c>
      <c r="J223" s="2" t="s">
        <v>414</v>
      </c>
      <c r="K223" s="2" t="s">
        <v>415</v>
      </c>
      <c r="L223" s="33"/>
      <c r="M223" s="39" t="s">
        <v>39</v>
      </c>
      <c r="O223" s="7"/>
    </row>
    <row r="224" spans="2:16" ht="30">
      <c r="B224" s="15" t="str">
        <f t="shared" si="70"/>
        <v>1</v>
      </c>
      <c r="C224" s="15" t="str">
        <f t="shared" si="71"/>
        <v>6</v>
      </c>
      <c r="D224" s="15" t="str">
        <f t="shared" si="72"/>
        <v>9</v>
      </c>
      <c r="E224" s="15" t="str">
        <f t="shared" si="73"/>
        <v>0</v>
      </c>
      <c r="F224" s="15" t="str">
        <f t="shared" si="74"/>
        <v>00</v>
      </c>
      <c r="G224" s="15" t="str">
        <f t="shared" si="75"/>
        <v>0</v>
      </c>
      <c r="H224" s="15" t="str">
        <f t="shared" si="76"/>
        <v>0</v>
      </c>
      <c r="I224" s="15">
        <v>16900000</v>
      </c>
      <c r="J224" s="14" t="s">
        <v>416</v>
      </c>
      <c r="K224" s="14" t="s">
        <v>417</v>
      </c>
      <c r="L224" s="29"/>
      <c r="O224" s="7"/>
      <c r="P224" s="7"/>
    </row>
    <row r="225" spans="2:16" ht="42" customHeight="1">
      <c r="B225" s="9" t="str">
        <f t="shared" si="70"/>
        <v>1</v>
      </c>
      <c r="C225" s="9" t="str">
        <f t="shared" si="71"/>
        <v>6</v>
      </c>
      <c r="D225" s="9" t="str">
        <f t="shared" si="72"/>
        <v>9</v>
      </c>
      <c r="E225" s="9" t="str">
        <f t="shared" si="73"/>
        <v>9</v>
      </c>
      <c r="F225" s="9" t="str">
        <f t="shared" si="74"/>
        <v>00</v>
      </c>
      <c r="G225" s="9" t="str">
        <f t="shared" si="75"/>
        <v>0</v>
      </c>
      <c r="H225" s="9" t="str">
        <f t="shared" si="76"/>
        <v>0</v>
      </c>
      <c r="I225" s="9">
        <v>16990000</v>
      </c>
      <c r="J225" s="8" t="s">
        <v>416</v>
      </c>
      <c r="K225" s="8" t="s">
        <v>417</v>
      </c>
      <c r="L225" s="32"/>
      <c r="O225" s="7"/>
      <c r="P225" s="7"/>
    </row>
    <row r="226" spans="2:16" ht="42" customHeight="1">
      <c r="B226" s="1" t="str">
        <f>MID($I226,1,1)</f>
        <v>1</v>
      </c>
      <c r="C226" s="1" t="str">
        <f>MID($I226,2,1)</f>
        <v>6</v>
      </c>
      <c r="D226" s="1" t="str">
        <f>MID($I226,3,1)</f>
        <v>9</v>
      </c>
      <c r="E226" s="1" t="str">
        <f>MID($I226,4,1)</f>
        <v>9</v>
      </c>
      <c r="F226" s="1" t="str">
        <f>MID($I226,5,2)</f>
        <v>50</v>
      </c>
      <c r="G226" s="1" t="str">
        <f>MID($I226,7,1)</f>
        <v>0</v>
      </c>
      <c r="H226" s="1" t="str">
        <f>MID($I226,8,1)</f>
        <v>0</v>
      </c>
      <c r="I226" s="1">
        <v>16995000</v>
      </c>
      <c r="J226" s="2" t="s">
        <v>418</v>
      </c>
      <c r="K226" s="2" t="s">
        <v>419</v>
      </c>
      <c r="L226" s="33"/>
      <c r="O226" s="7"/>
      <c r="P226" s="7"/>
    </row>
    <row r="227" spans="2:16" ht="42" customHeight="1">
      <c r="B227" s="6" t="str">
        <f>MID($I227,1,1)</f>
        <v>1</v>
      </c>
      <c r="C227" s="6" t="str">
        <f>MID($I227,2,1)</f>
        <v>6</v>
      </c>
      <c r="D227" s="6" t="str">
        <f>MID($I227,3,1)</f>
        <v>9</v>
      </c>
      <c r="E227" s="6" t="str">
        <f>MID($I227,4,1)</f>
        <v>9</v>
      </c>
      <c r="F227" s="6" t="str">
        <f>MID($I227,5,2)</f>
        <v>50</v>
      </c>
      <c r="G227" s="6" t="str">
        <f>MID($I227,7,1)</f>
        <v>1</v>
      </c>
      <c r="H227" s="6" t="str">
        <f>MID($I227,8,1)</f>
        <v>0</v>
      </c>
      <c r="I227" s="5">
        <v>16995010</v>
      </c>
      <c r="J227" s="6" t="s">
        <v>420</v>
      </c>
      <c r="K227" s="6" t="s">
        <v>421</v>
      </c>
      <c r="L227" s="6"/>
      <c r="M227" s="39" t="s">
        <v>39</v>
      </c>
      <c r="O227" s="7"/>
    </row>
    <row r="228" spans="2:16" ht="59.25" customHeight="1">
      <c r="B228" s="6" t="str">
        <f t="shared" ref="B228:B231" si="77">MID($I228,1,1)</f>
        <v>1</v>
      </c>
      <c r="C228" s="6" t="str">
        <f t="shared" ref="C228:C231" si="78">MID($I228,2,1)</f>
        <v>6</v>
      </c>
      <c r="D228" s="6" t="str">
        <f t="shared" ref="D228:D231" si="79">MID($I228,3,1)</f>
        <v>9</v>
      </c>
      <c r="E228" s="6" t="str">
        <f t="shared" ref="E228:E231" si="80">MID($I228,4,1)</f>
        <v>9</v>
      </c>
      <c r="F228" s="6" t="str">
        <f t="shared" ref="F228:F231" si="81">MID($I228,5,2)</f>
        <v>50</v>
      </c>
      <c r="G228" s="6" t="str">
        <f t="shared" ref="G228:G231" si="82">MID($I228,7,1)</f>
        <v>2</v>
      </c>
      <c r="H228" s="6" t="str">
        <f t="shared" ref="H228:H231" si="83">MID($I228,8,1)</f>
        <v>0</v>
      </c>
      <c r="I228" s="5">
        <v>16995020</v>
      </c>
      <c r="J228" s="6" t="s">
        <v>422</v>
      </c>
      <c r="K228" s="6" t="s">
        <v>423</v>
      </c>
      <c r="L228" s="6"/>
      <c r="M228" s="39" t="s">
        <v>39</v>
      </c>
      <c r="O228" s="7"/>
    </row>
    <row r="229" spans="2:16" ht="60" customHeight="1">
      <c r="B229" s="6" t="str">
        <f t="shared" si="77"/>
        <v>1</v>
      </c>
      <c r="C229" s="6" t="str">
        <f t="shared" si="78"/>
        <v>6</v>
      </c>
      <c r="D229" s="6" t="str">
        <f t="shared" si="79"/>
        <v>9</v>
      </c>
      <c r="E229" s="6" t="str">
        <f t="shared" si="80"/>
        <v>9</v>
      </c>
      <c r="F229" s="6" t="str">
        <f t="shared" si="81"/>
        <v>50</v>
      </c>
      <c r="G229" s="6" t="str">
        <f t="shared" si="82"/>
        <v>3</v>
      </c>
      <c r="H229" s="6" t="str">
        <f t="shared" si="83"/>
        <v>0</v>
      </c>
      <c r="I229" s="5">
        <v>16995030</v>
      </c>
      <c r="J229" s="6" t="s">
        <v>424</v>
      </c>
      <c r="K229" s="6" t="s">
        <v>425</v>
      </c>
      <c r="L229" s="6"/>
      <c r="M229" s="39" t="s">
        <v>39</v>
      </c>
      <c r="O229" s="7"/>
    </row>
    <row r="230" spans="2:16" ht="72.75" customHeight="1">
      <c r="B230" s="6" t="str">
        <f t="shared" si="77"/>
        <v>1</v>
      </c>
      <c r="C230" s="6" t="str">
        <f t="shared" si="78"/>
        <v>6</v>
      </c>
      <c r="D230" s="6" t="str">
        <f t="shared" si="79"/>
        <v>9</v>
      </c>
      <c r="E230" s="6" t="str">
        <f t="shared" si="80"/>
        <v>9</v>
      </c>
      <c r="F230" s="6" t="str">
        <f t="shared" si="81"/>
        <v>50</v>
      </c>
      <c r="G230" s="6" t="str">
        <f t="shared" si="82"/>
        <v>4</v>
      </c>
      <c r="H230" s="6" t="str">
        <f t="shared" si="83"/>
        <v>0</v>
      </c>
      <c r="I230" s="5">
        <v>16995040</v>
      </c>
      <c r="J230" s="6" t="s">
        <v>426</v>
      </c>
      <c r="K230" s="6" t="s">
        <v>427</v>
      </c>
      <c r="L230" s="6"/>
      <c r="M230" s="39" t="s">
        <v>39</v>
      </c>
      <c r="O230" s="7"/>
    </row>
    <row r="231" spans="2:16" ht="42" customHeight="1">
      <c r="B231" s="6" t="str">
        <f t="shared" si="77"/>
        <v>1</v>
      </c>
      <c r="C231" s="6" t="str">
        <f t="shared" si="78"/>
        <v>6</v>
      </c>
      <c r="D231" s="6" t="str">
        <f t="shared" si="79"/>
        <v>9</v>
      </c>
      <c r="E231" s="6" t="str">
        <f t="shared" si="80"/>
        <v>9</v>
      </c>
      <c r="F231" s="6" t="str">
        <f t="shared" si="81"/>
        <v>50</v>
      </c>
      <c r="G231" s="6" t="str">
        <f t="shared" si="82"/>
        <v>9</v>
      </c>
      <c r="H231" s="6" t="str">
        <f t="shared" si="83"/>
        <v>0</v>
      </c>
      <c r="I231" s="5">
        <v>16995090</v>
      </c>
      <c r="J231" s="6" t="s">
        <v>428</v>
      </c>
      <c r="K231" s="6" t="s">
        <v>429</v>
      </c>
      <c r="L231" s="6"/>
      <c r="M231" s="39" t="s">
        <v>39</v>
      </c>
      <c r="O231" s="7"/>
    </row>
    <row r="232" spans="2:16" ht="30" customHeight="1">
      <c r="B232" s="1" t="str">
        <f>MID($I232,1,1)</f>
        <v>1</v>
      </c>
      <c r="C232" s="1" t="str">
        <f>MID($I232,2,1)</f>
        <v>6</v>
      </c>
      <c r="D232" s="1" t="str">
        <f>MID($I232,3,1)</f>
        <v>9</v>
      </c>
      <c r="E232" s="1" t="str">
        <f>MID($I232,4,1)</f>
        <v>9</v>
      </c>
      <c r="F232" s="1" t="str">
        <f>MID($I232,5,2)</f>
        <v>99</v>
      </c>
      <c r="G232" s="1" t="str">
        <f>MID($I232,7,1)</f>
        <v>0</v>
      </c>
      <c r="H232" s="1" t="str">
        <f>MID($I232,8,1)</f>
        <v>0</v>
      </c>
      <c r="I232" s="1">
        <v>16999900</v>
      </c>
      <c r="J232" s="2" t="s">
        <v>416</v>
      </c>
      <c r="K232" s="2" t="s">
        <v>430</v>
      </c>
      <c r="L232" s="33"/>
      <c r="M232" s="39" t="s">
        <v>39</v>
      </c>
      <c r="O232" s="7"/>
    </row>
    <row r="233" spans="2:16" ht="60">
      <c r="B233" s="4" t="str">
        <f t="shared" si="70"/>
        <v>1</v>
      </c>
      <c r="C233" s="4" t="str">
        <f t="shared" si="71"/>
        <v>7</v>
      </c>
      <c r="D233" s="4" t="str">
        <f t="shared" si="72"/>
        <v>0</v>
      </c>
      <c r="E233" s="4" t="str">
        <f t="shared" si="73"/>
        <v>0</v>
      </c>
      <c r="F233" s="4" t="str">
        <f t="shared" si="74"/>
        <v>00</v>
      </c>
      <c r="G233" s="4" t="str">
        <f t="shared" si="75"/>
        <v>0</v>
      </c>
      <c r="H233" s="4" t="str">
        <f t="shared" si="76"/>
        <v>0</v>
      </c>
      <c r="I233" s="4">
        <v>17000000</v>
      </c>
      <c r="J233" s="3" t="s">
        <v>431</v>
      </c>
      <c r="K233" s="3" t="s">
        <v>432</v>
      </c>
      <c r="L233" s="28"/>
      <c r="O233" s="7"/>
      <c r="P233" s="7"/>
    </row>
    <row r="234" spans="2:16" ht="159.75" customHeight="1">
      <c r="B234" s="15" t="str">
        <f t="shared" si="70"/>
        <v>1</v>
      </c>
      <c r="C234" s="15" t="str">
        <f t="shared" si="71"/>
        <v>7</v>
      </c>
      <c r="D234" s="15" t="str">
        <f t="shared" si="72"/>
        <v>1</v>
      </c>
      <c r="E234" s="15" t="str">
        <f t="shared" si="73"/>
        <v>0</v>
      </c>
      <c r="F234" s="15" t="str">
        <f t="shared" si="74"/>
        <v>00</v>
      </c>
      <c r="G234" s="15" t="str">
        <f t="shared" si="75"/>
        <v>0</v>
      </c>
      <c r="H234" s="15" t="str">
        <f t="shared" si="76"/>
        <v>0</v>
      </c>
      <c r="I234" s="15">
        <v>17100000</v>
      </c>
      <c r="J234" s="14" t="s">
        <v>433</v>
      </c>
      <c r="K234" s="14" t="s">
        <v>434</v>
      </c>
      <c r="L234" s="29"/>
      <c r="O234" s="7"/>
      <c r="P234" s="7"/>
    </row>
    <row r="235" spans="2:16" ht="68.25" customHeight="1">
      <c r="B235" s="9" t="str">
        <f t="shared" si="70"/>
        <v>1</v>
      </c>
      <c r="C235" s="9" t="str">
        <f t="shared" si="71"/>
        <v>7</v>
      </c>
      <c r="D235" s="9" t="str">
        <f t="shared" si="72"/>
        <v>1</v>
      </c>
      <c r="E235" s="9" t="str">
        <f t="shared" si="73"/>
        <v>1</v>
      </c>
      <c r="F235" s="9" t="str">
        <f t="shared" si="74"/>
        <v>00</v>
      </c>
      <c r="G235" s="9" t="str">
        <f t="shared" si="75"/>
        <v>0</v>
      </c>
      <c r="H235" s="9" t="str">
        <f t="shared" si="76"/>
        <v>0</v>
      </c>
      <c r="I235" s="9">
        <v>17110000</v>
      </c>
      <c r="J235" s="8" t="s">
        <v>435</v>
      </c>
      <c r="K235" s="8" t="s">
        <v>436</v>
      </c>
      <c r="L235" s="32"/>
      <c r="O235" s="7"/>
      <c r="P235" s="7"/>
    </row>
    <row r="236" spans="2:16" ht="36.75" customHeight="1">
      <c r="B236" s="1" t="str">
        <f t="shared" si="70"/>
        <v>1</v>
      </c>
      <c r="C236" s="1" t="str">
        <f t="shared" si="71"/>
        <v>7</v>
      </c>
      <c r="D236" s="1" t="str">
        <f t="shared" si="72"/>
        <v>1</v>
      </c>
      <c r="E236" s="1" t="str">
        <f t="shared" si="73"/>
        <v>1</v>
      </c>
      <c r="F236" s="1" t="str">
        <f t="shared" si="74"/>
        <v>50</v>
      </c>
      <c r="G236" s="1" t="str">
        <f t="shared" si="75"/>
        <v>0</v>
      </c>
      <c r="H236" s="1" t="str">
        <f t="shared" si="76"/>
        <v>0</v>
      </c>
      <c r="I236" s="1">
        <v>17115000</v>
      </c>
      <c r="J236" s="1" t="s">
        <v>437</v>
      </c>
      <c r="K236" s="1" t="s">
        <v>438</v>
      </c>
      <c r="L236" s="49"/>
      <c r="M236" s="39" t="s">
        <v>2</v>
      </c>
      <c r="O236" s="7"/>
      <c r="P236" s="7"/>
    </row>
    <row r="237" spans="2:16" ht="30.75" customHeight="1">
      <c r="B237" s="1" t="str">
        <f t="shared" si="70"/>
        <v>1</v>
      </c>
      <c r="C237" s="1" t="str">
        <f t="shared" si="71"/>
        <v>7</v>
      </c>
      <c r="D237" s="1" t="str">
        <f t="shared" si="72"/>
        <v>1</v>
      </c>
      <c r="E237" s="1" t="str">
        <f t="shared" si="73"/>
        <v>1</v>
      </c>
      <c r="F237" s="1" t="str">
        <f t="shared" si="74"/>
        <v>51</v>
      </c>
      <c r="G237" s="1" t="str">
        <f t="shared" si="75"/>
        <v>0</v>
      </c>
      <c r="H237" s="1" t="str">
        <f t="shared" si="76"/>
        <v>0</v>
      </c>
      <c r="I237" s="1">
        <v>17115100</v>
      </c>
      <c r="J237" s="1" t="s">
        <v>439</v>
      </c>
      <c r="K237" s="1" t="s">
        <v>440</v>
      </c>
      <c r="L237" s="49"/>
      <c r="O237" s="7"/>
      <c r="P237" s="7"/>
    </row>
    <row r="238" spans="2:16" ht="61.5" customHeight="1">
      <c r="B238" s="5" t="str">
        <f t="shared" si="70"/>
        <v>1</v>
      </c>
      <c r="C238" s="5" t="str">
        <f t="shared" si="71"/>
        <v>7</v>
      </c>
      <c r="D238" s="5" t="str">
        <f t="shared" si="72"/>
        <v>1</v>
      </c>
      <c r="E238" s="5" t="str">
        <f t="shared" si="73"/>
        <v>1</v>
      </c>
      <c r="F238" s="5" t="str">
        <f t="shared" si="74"/>
        <v>51</v>
      </c>
      <c r="G238" s="5" t="str">
        <f t="shared" si="75"/>
        <v>1</v>
      </c>
      <c r="H238" s="5" t="str">
        <f t="shared" si="76"/>
        <v>0</v>
      </c>
      <c r="I238" s="5">
        <v>17115110</v>
      </c>
      <c r="J238" s="6" t="s">
        <v>441</v>
      </c>
      <c r="K238" s="6" t="s">
        <v>442</v>
      </c>
      <c r="L238" s="34"/>
      <c r="M238" s="39" t="s">
        <v>26</v>
      </c>
      <c r="O238" s="7"/>
      <c r="P238" s="7"/>
    </row>
    <row r="239" spans="2:16" ht="111.75" customHeight="1">
      <c r="B239" s="5" t="str">
        <f t="shared" si="70"/>
        <v>1</v>
      </c>
      <c r="C239" s="5" t="str">
        <f t="shared" si="71"/>
        <v>7</v>
      </c>
      <c r="D239" s="5" t="str">
        <f t="shared" si="72"/>
        <v>1</v>
      </c>
      <c r="E239" s="5" t="str">
        <f t="shared" si="73"/>
        <v>1</v>
      </c>
      <c r="F239" s="5" t="str">
        <f t="shared" si="74"/>
        <v>51</v>
      </c>
      <c r="G239" s="5" t="str">
        <f t="shared" si="75"/>
        <v>2</v>
      </c>
      <c r="H239" s="5" t="str">
        <f t="shared" si="76"/>
        <v>0</v>
      </c>
      <c r="I239" s="5">
        <v>17115120</v>
      </c>
      <c r="J239" s="6" t="s">
        <v>443</v>
      </c>
      <c r="K239" s="6" t="s">
        <v>444</v>
      </c>
      <c r="L239" s="34"/>
      <c r="M239" s="39" t="s">
        <v>26</v>
      </c>
      <c r="O239" s="7"/>
      <c r="P239" s="7"/>
    </row>
    <row r="240" spans="2:16" ht="47.25" customHeight="1">
      <c r="B240" s="1" t="str">
        <f t="shared" si="70"/>
        <v>1</v>
      </c>
      <c r="C240" s="1" t="str">
        <f t="shared" si="71"/>
        <v>7</v>
      </c>
      <c r="D240" s="1" t="str">
        <f t="shared" si="72"/>
        <v>1</v>
      </c>
      <c r="E240" s="1" t="str">
        <f t="shared" si="73"/>
        <v>1</v>
      </c>
      <c r="F240" s="1" t="str">
        <f t="shared" si="74"/>
        <v>52</v>
      </c>
      <c r="G240" s="1" t="str">
        <f t="shared" si="75"/>
        <v>0</v>
      </c>
      <c r="H240" s="1" t="str">
        <f t="shared" si="76"/>
        <v>0</v>
      </c>
      <c r="I240" s="1">
        <v>17115200</v>
      </c>
      <c r="J240" s="1" t="s">
        <v>445</v>
      </c>
      <c r="K240" s="1" t="s">
        <v>446</v>
      </c>
      <c r="L240" s="49"/>
      <c r="M240" s="39" t="s">
        <v>26</v>
      </c>
      <c r="O240" s="7"/>
      <c r="P240" s="7"/>
    </row>
    <row r="241" spans="2:16" ht="54.75" customHeight="1">
      <c r="B241" s="1" t="str">
        <f t="shared" si="70"/>
        <v>1</v>
      </c>
      <c r="C241" s="1" t="str">
        <f t="shared" si="71"/>
        <v>7</v>
      </c>
      <c r="D241" s="1" t="str">
        <f t="shared" si="72"/>
        <v>1</v>
      </c>
      <c r="E241" s="1" t="str">
        <f t="shared" si="73"/>
        <v>1</v>
      </c>
      <c r="F241" s="1" t="str">
        <f t="shared" si="74"/>
        <v>53</v>
      </c>
      <c r="G241" s="1" t="str">
        <f t="shared" si="75"/>
        <v>0</v>
      </c>
      <c r="H241" s="1" t="str">
        <f t="shared" si="76"/>
        <v>0</v>
      </c>
      <c r="I241" s="1">
        <v>17115300</v>
      </c>
      <c r="J241" s="1" t="s">
        <v>447</v>
      </c>
      <c r="K241" s="1" t="s">
        <v>448</v>
      </c>
      <c r="L241" s="49"/>
      <c r="M241" s="39" t="s">
        <v>2</v>
      </c>
      <c r="O241" s="7"/>
      <c r="P241" s="7"/>
    </row>
    <row r="242" spans="2:16" ht="52.5" customHeight="1">
      <c r="B242" s="1" t="str">
        <f t="shared" si="70"/>
        <v>1</v>
      </c>
      <c r="C242" s="1" t="str">
        <f t="shared" si="71"/>
        <v>7</v>
      </c>
      <c r="D242" s="1" t="str">
        <f t="shared" si="72"/>
        <v>1</v>
      </c>
      <c r="E242" s="1" t="str">
        <f t="shared" si="73"/>
        <v>1</v>
      </c>
      <c r="F242" s="1" t="str">
        <f t="shared" si="74"/>
        <v>54</v>
      </c>
      <c r="G242" s="1" t="str">
        <f t="shared" si="75"/>
        <v>0</v>
      </c>
      <c r="H242" s="1" t="str">
        <f t="shared" si="76"/>
        <v>0</v>
      </c>
      <c r="I242" s="1">
        <v>17115400</v>
      </c>
      <c r="J242" s="1" t="s">
        <v>449</v>
      </c>
      <c r="K242" s="1" t="s">
        <v>450</v>
      </c>
      <c r="L242" s="49"/>
      <c r="M242" s="39" t="s">
        <v>2</v>
      </c>
      <c r="O242" s="7"/>
      <c r="P242" s="7"/>
    </row>
    <row r="243" spans="2:16" ht="60" customHeight="1">
      <c r="B243" s="1" t="str">
        <f t="shared" si="70"/>
        <v>1</v>
      </c>
      <c r="C243" s="1" t="str">
        <f t="shared" si="71"/>
        <v>7</v>
      </c>
      <c r="D243" s="1" t="str">
        <f t="shared" si="72"/>
        <v>1</v>
      </c>
      <c r="E243" s="1" t="str">
        <f t="shared" si="73"/>
        <v>1</v>
      </c>
      <c r="F243" s="1" t="str">
        <f t="shared" si="74"/>
        <v>55</v>
      </c>
      <c r="G243" s="1" t="str">
        <f t="shared" si="75"/>
        <v>0</v>
      </c>
      <c r="H243" s="1" t="str">
        <f t="shared" si="76"/>
        <v>0</v>
      </c>
      <c r="I243" s="1">
        <v>17115500</v>
      </c>
      <c r="J243" s="1" t="s">
        <v>451</v>
      </c>
      <c r="K243" s="1" t="s">
        <v>452</v>
      </c>
      <c r="L243" s="49"/>
      <c r="M243" s="39" t="s">
        <v>39</v>
      </c>
      <c r="O243" s="7"/>
    </row>
    <row r="244" spans="2:16" s="24" customFormat="1" ht="60" customHeight="1">
      <c r="B244" s="1" t="str">
        <f t="shared" si="70"/>
        <v>1</v>
      </c>
      <c r="C244" s="1" t="str">
        <f t="shared" si="71"/>
        <v>7</v>
      </c>
      <c r="D244" s="1" t="str">
        <f t="shared" si="72"/>
        <v>1</v>
      </c>
      <c r="E244" s="1" t="str">
        <f t="shared" si="73"/>
        <v>1</v>
      </c>
      <c r="F244" s="1" t="str">
        <f t="shared" si="74"/>
        <v>56</v>
      </c>
      <c r="G244" s="1" t="str">
        <f t="shared" si="75"/>
        <v>0</v>
      </c>
      <c r="H244" s="1" t="str">
        <f t="shared" si="76"/>
        <v>0</v>
      </c>
      <c r="I244" s="1">
        <v>17115600</v>
      </c>
      <c r="J244" s="1" t="s">
        <v>453</v>
      </c>
      <c r="K244" s="1" t="s">
        <v>454</v>
      </c>
      <c r="L244" s="49"/>
      <c r="M244" s="39" t="s">
        <v>39</v>
      </c>
      <c r="N244" s="40"/>
      <c r="P244" s="40"/>
    </row>
    <row r="245" spans="2:16" ht="60" customHeight="1">
      <c r="B245" s="1" t="str">
        <f t="shared" si="70"/>
        <v>1</v>
      </c>
      <c r="C245" s="1" t="str">
        <f t="shared" si="71"/>
        <v>7</v>
      </c>
      <c r="D245" s="1" t="str">
        <f t="shared" si="72"/>
        <v>1</v>
      </c>
      <c r="E245" s="1" t="str">
        <f t="shared" si="73"/>
        <v>1</v>
      </c>
      <c r="F245" s="1" t="str">
        <f t="shared" si="74"/>
        <v>98</v>
      </c>
      <c r="G245" s="1" t="str">
        <f t="shared" si="75"/>
        <v>0</v>
      </c>
      <c r="H245" s="1" t="str">
        <f t="shared" si="76"/>
        <v>0</v>
      </c>
      <c r="I245" s="1">
        <v>17119800</v>
      </c>
      <c r="J245" s="1" t="s">
        <v>455</v>
      </c>
      <c r="K245" s="1" t="s">
        <v>456</v>
      </c>
      <c r="L245" s="49"/>
      <c r="M245" s="39" t="s">
        <v>39</v>
      </c>
      <c r="O245" s="7"/>
    </row>
    <row r="246" spans="2:16" ht="40.5" customHeight="1">
      <c r="B246" s="9" t="str">
        <f t="shared" si="70"/>
        <v>1</v>
      </c>
      <c r="C246" s="9" t="str">
        <f t="shared" si="71"/>
        <v>7</v>
      </c>
      <c r="D246" s="9" t="str">
        <f t="shared" si="72"/>
        <v>1</v>
      </c>
      <c r="E246" s="9" t="str">
        <f t="shared" si="73"/>
        <v>2</v>
      </c>
      <c r="F246" s="9" t="str">
        <f t="shared" si="74"/>
        <v>00</v>
      </c>
      <c r="G246" s="9" t="str">
        <f t="shared" si="75"/>
        <v>0</v>
      </c>
      <c r="H246" s="9" t="str">
        <f t="shared" si="76"/>
        <v>0</v>
      </c>
      <c r="I246" s="9">
        <v>17120000</v>
      </c>
      <c r="J246" s="8" t="s">
        <v>457</v>
      </c>
      <c r="K246" s="8" t="s">
        <v>458</v>
      </c>
      <c r="L246" s="32"/>
      <c r="O246" s="7"/>
      <c r="P246" s="7"/>
    </row>
    <row r="247" spans="2:16" ht="59.25" customHeight="1">
      <c r="B247" s="1" t="str">
        <f t="shared" si="70"/>
        <v>1</v>
      </c>
      <c r="C247" s="1" t="str">
        <f t="shared" si="71"/>
        <v>7</v>
      </c>
      <c r="D247" s="1" t="str">
        <f t="shared" si="72"/>
        <v>1</v>
      </c>
      <c r="E247" s="1" t="str">
        <f t="shared" si="73"/>
        <v>2</v>
      </c>
      <c r="F247" s="1" t="str">
        <f t="shared" si="74"/>
        <v>50</v>
      </c>
      <c r="G247" s="1" t="str">
        <f t="shared" si="75"/>
        <v>0</v>
      </c>
      <c r="H247" s="1" t="str">
        <f t="shared" si="76"/>
        <v>0</v>
      </c>
      <c r="I247" s="1">
        <v>17125000</v>
      </c>
      <c r="J247" s="1" t="s">
        <v>459</v>
      </c>
      <c r="K247" s="1" t="s">
        <v>460</v>
      </c>
      <c r="L247" s="49"/>
      <c r="M247" s="39" t="s">
        <v>39</v>
      </c>
      <c r="O247" s="7"/>
    </row>
    <row r="248" spans="2:16" ht="55.5" customHeight="1">
      <c r="B248" s="1" t="str">
        <f t="shared" si="70"/>
        <v>1</v>
      </c>
      <c r="C248" s="1" t="str">
        <f t="shared" si="71"/>
        <v>7</v>
      </c>
      <c r="D248" s="1" t="str">
        <f t="shared" si="72"/>
        <v>1</v>
      </c>
      <c r="E248" s="1" t="str">
        <f t="shared" si="73"/>
        <v>2</v>
      </c>
      <c r="F248" s="1" t="str">
        <f t="shared" si="74"/>
        <v>51</v>
      </c>
      <c r="G248" s="1" t="str">
        <f t="shared" si="75"/>
        <v>0</v>
      </c>
      <c r="H248" s="1" t="str">
        <f t="shared" si="76"/>
        <v>0</v>
      </c>
      <c r="I248" s="1">
        <v>17125100</v>
      </c>
      <c r="J248" s="1" t="s">
        <v>461</v>
      </c>
      <c r="K248" s="1" t="s">
        <v>462</v>
      </c>
      <c r="L248" s="49"/>
      <c r="M248" s="39" t="s">
        <v>39</v>
      </c>
      <c r="O248" s="7"/>
    </row>
    <row r="249" spans="2:16" ht="36.75" customHeight="1">
      <c r="B249" s="1" t="str">
        <f t="shared" si="70"/>
        <v>1</v>
      </c>
      <c r="C249" s="1" t="str">
        <f t="shared" si="71"/>
        <v>7</v>
      </c>
      <c r="D249" s="1" t="str">
        <f t="shared" si="72"/>
        <v>1</v>
      </c>
      <c r="E249" s="1" t="str">
        <f t="shared" si="73"/>
        <v>2</v>
      </c>
      <c r="F249" s="1" t="str">
        <f t="shared" si="74"/>
        <v>52</v>
      </c>
      <c r="G249" s="1" t="str">
        <f t="shared" si="75"/>
        <v>0</v>
      </c>
      <c r="H249" s="1" t="str">
        <f t="shared" si="76"/>
        <v>0</v>
      </c>
      <c r="I249" s="1">
        <v>17125200</v>
      </c>
      <c r="J249" s="1" t="s">
        <v>463</v>
      </c>
      <c r="K249" s="1" t="s">
        <v>464</v>
      </c>
      <c r="L249" s="49"/>
      <c r="O249" s="7"/>
      <c r="P249" s="7"/>
    </row>
    <row r="250" spans="2:16" ht="30">
      <c r="B250" s="5" t="str">
        <f t="shared" si="70"/>
        <v>1</v>
      </c>
      <c r="C250" s="5" t="str">
        <f t="shared" si="71"/>
        <v>7</v>
      </c>
      <c r="D250" s="5" t="str">
        <f t="shared" si="72"/>
        <v>1</v>
      </c>
      <c r="E250" s="5" t="str">
        <f t="shared" si="73"/>
        <v>2</v>
      </c>
      <c r="F250" s="5" t="str">
        <f t="shared" si="74"/>
        <v>52</v>
      </c>
      <c r="G250" s="5" t="str">
        <f t="shared" si="75"/>
        <v>1</v>
      </c>
      <c r="H250" s="5" t="str">
        <f t="shared" si="76"/>
        <v>0</v>
      </c>
      <c r="I250" s="5">
        <v>17125210</v>
      </c>
      <c r="J250" s="6" t="s">
        <v>465</v>
      </c>
      <c r="K250" s="6" t="s">
        <v>466</v>
      </c>
      <c r="L250" s="34"/>
      <c r="M250" s="39" t="s">
        <v>39</v>
      </c>
      <c r="O250" s="7"/>
    </row>
    <row r="251" spans="2:16" ht="36.75" customHeight="1">
      <c r="B251" s="5" t="str">
        <f t="shared" si="70"/>
        <v>1</v>
      </c>
      <c r="C251" s="5" t="str">
        <f t="shared" si="71"/>
        <v>7</v>
      </c>
      <c r="D251" s="5" t="str">
        <f t="shared" si="72"/>
        <v>1</v>
      </c>
      <c r="E251" s="5" t="str">
        <f t="shared" si="73"/>
        <v>2</v>
      </c>
      <c r="F251" s="5" t="str">
        <f t="shared" si="74"/>
        <v>52</v>
      </c>
      <c r="G251" s="5" t="str">
        <f t="shared" si="75"/>
        <v>2</v>
      </c>
      <c r="H251" s="5" t="str">
        <f t="shared" si="76"/>
        <v>0</v>
      </c>
      <c r="I251" s="5">
        <v>17125220</v>
      </c>
      <c r="J251" s="6" t="s">
        <v>467</v>
      </c>
      <c r="K251" s="6" t="s">
        <v>468</v>
      </c>
      <c r="L251" s="34"/>
      <c r="M251" s="39" t="s">
        <v>39</v>
      </c>
      <c r="O251" s="7"/>
    </row>
    <row r="252" spans="2:16" ht="36.75" customHeight="1">
      <c r="B252" s="5" t="str">
        <f t="shared" si="70"/>
        <v>1</v>
      </c>
      <c r="C252" s="5" t="str">
        <f t="shared" si="71"/>
        <v>7</v>
      </c>
      <c r="D252" s="5" t="str">
        <f t="shared" si="72"/>
        <v>1</v>
      </c>
      <c r="E252" s="5" t="str">
        <f t="shared" si="73"/>
        <v>2</v>
      </c>
      <c r="F252" s="5" t="str">
        <f t="shared" si="74"/>
        <v>52</v>
      </c>
      <c r="G252" s="5" t="str">
        <f t="shared" si="75"/>
        <v>3</v>
      </c>
      <c r="H252" s="5" t="str">
        <f t="shared" si="76"/>
        <v>0</v>
      </c>
      <c r="I252" s="5">
        <v>17125230</v>
      </c>
      <c r="J252" s="6" t="s">
        <v>469</v>
      </c>
      <c r="K252" s="6" t="s">
        <v>470</v>
      </c>
      <c r="L252" s="34"/>
      <c r="M252" s="39" t="s">
        <v>39</v>
      </c>
      <c r="O252" s="7"/>
    </row>
    <row r="253" spans="2:16" ht="36.75" customHeight="1">
      <c r="B253" s="5" t="str">
        <f t="shared" si="70"/>
        <v>1</v>
      </c>
      <c r="C253" s="5" t="str">
        <f t="shared" si="71"/>
        <v>7</v>
      </c>
      <c r="D253" s="5" t="str">
        <f t="shared" si="72"/>
        <v>1</v>
      </c>
      <c r="E253" s="5" t="str">
        <f t="shared" si="73"/>
        <v>2</v>
      </c>
      <c r="F253" s="5" t="str">
        <f t="shared" si="74"/>
        <v>52</v>
      </c>
      <c r="G253" s="5" t="str">
        <f t="shared" si="75"/>
        <v>4</v>
      </c>
      <c r="H253" s="5" t="str">
        <f t="shared" si="76"/>
        <v>0</v>
      </c>
      <c r="I253" s="5">
        <v>17125240</v>
      </c>
      <c r="J253" s="6" t="s">
        <v>471</v>
      </c>
      <c r="K253" s="6" t="s">
        <v>472</v>
      </c>
      <c r="L253" s="34"/>
      <c r="M253" s="39" t="s">
        <v>39</v>
      </c>
      <c r="O253" s="7"/>
    </row>
    <row r="254" spans="2:16" ht="36.75" customHeight="1">
      <c r="B254" s="1" t="str">
        <f t="shared" si="70"/>
        <v>1</v>
      </c>
      <c r="C254" s="1" t="str">
        <f t="shared" si="71"/>
        <v>7</v>
      </c>
      <c r="D254" s="1" t="str">
        <f t="shared" si="72"/>
        <v>1</v>
      </c>
      <c r="E254" s="1" t="str">
        <f t="shared" si="73"/>
        <v>2</v>
      </c>
      <c r="F254" s="1" t="str">
        <f t="shared" si="74"/>
        <v>53</v>
      </c>
      <c r="G254" s="1" t="str">
        <f t="shared" si="75"/>
        <v>0</v>
      </c>
      <c r="H254" s="1" t="str">
        <f t="shared" si="76"/>
        <v>0</v>
      </c>
      <c r="I254" s="1">
        <v>17125300</v>
      </c>
      <c r="J254" s="1" t="s">
        <v>473</v>
      </c>
      <c r="K254" s="1" t="s">
        <v>474</v>
      </c>
      <c r="L254" s="49"/>
      <c r="M254" s="39" t="s">
        <v>39</v>
      </c>
      <c r="O254" s="7"/>
    </row>
    <row r="255" spans="2:16" ht="66.75" customHeight="1">
      <c r="B255" s="1" t="str">
        <f t="shared" si="70"/>
        <v>1</v>
      </c>
      <c r="C255" s="1" t="str">
        <f t="shared" si="71"/>
        <v>7</v>
      </c>
      <c r="D255" s="1" t="str">
        <f t="shared" si="72"/>
        <v>1</v>
      </c>
      <c r="E255" s="1" t="str">
        <f t="shared" si="73"/>
        <v>2</v>
      </c>
      <c r="F255" s="1" t="str">
        <f t="shared" si="74"/>
        <v>99</v>
      </c>
      <c r="G255" s="1" t="str">
        <f t="shared" si="75"/>
        <v>0</v>
      </c>
      <c r="H255" s="1" t="str">
        <f t="shared" si="76"/>
        <v>0</v>
      </c>
      <c r="I255" s="1">
        <v>17129900</v>
      </c>
      <c r="J255" s="1" t="s">
        <v>475</v>
      </c>
      <c r="K255" s="1" t="s">
        <v>476</v>
      </c>
      <c r="L255" s="49"/>
      <c r="M255" s="39" t="s">
        <v>39</v>
      </c>
      <c r="O255" s="7"/>
    </row>
    <row r="256" spans="2:16" ht="40.5" customHeight="1">
      <c r="B256" s="9" t="str">
        <f t="shared" si="70"/>
        <v>1</v>
      </c>
      <c r="C256" s="9" t="str">
        <f t="shared" si="71"/>
        <v>7</v>
      </c>
      <c r="D256" s="9" t="str">
        <f t="shared" si="72"/>
        <v>1</v>
      </c>
      <c r="E256" s="9" t="str">
        <f t="shared" si="73"/>
        <v>3</v>
      </c>
      <c r="F256" s="9" t="str">
        <f t="shared" si="74"/>
        <v>00</v>
      </c>
      <c r="G256" s="9" t="str">
        <f t="shared" si="75"/>
        <v>0</v>
      </c>
      <c r="H256" s="9" t="str">
        <f t="shared" si="76"/>
        <v>0</v>
      </c>
      <c r="I256" s="9">
        <v>17130000</v>
      </c>
      <c r="J256" s="8" t="s">
        <v>477</v>
      </c>
      <c r="K256" s="8" t="s">
        <v>478</v>
      </c>
      <c r="L256" s="32"/>
      <c r="O256" s="7"/>
      <c r="P256" s="7"/>
    </row>
    <row r="257" spans="2:16" ht="93.75" customHeight="1">
      <c r="B257" s="1" t="str">
        <f t="shared" si="70"/>
        <v>1</v>
      </c>
      <c r="C257" s="1" t="str">
        <f t="shared" si="71"/>
        <v>7</v>
      </c>
      <c r="D257" s="1" t="str">
        <f t="shared" si="72"/>
        <v>1</v>
      </c>
      <c r="E257" s="1" t="str">
        <f t="shared" si="73"/>
        <v>3</v>
      </c>
      <c r="F257" s="1" t="str">
        <f t="shared" si="74"/>
        <v>50</v>
      </c>
      <c r="G257" s="1" t="str">
        <f t="shared" si="75"/>
        <v>0</v>
      </c>
      <c r="H257" s="1" t="str">
        <f t="shared" si="76"/>
        <v>0</v>
      </c>
      <c r="I257" s="1">
        <v>17135000</v>
      </c>
      <c r="J257" s="1" t="s">
        <v>479</v>
      </c>
      <c r="K257" s="1" t="s">
        <v>480</v>
      </c>
      <c r="L257" s="49"/>
      <c r="O257" s="7"/>
      <c r="P257" s="7"/>
    </row>
    <row r="258" spans="2:16" ht="78" customHeight="1">
      <c r="B258" s="5" t="str">
        <f t="shared" si="70"/>
        <v>1</v>
      </c>
      <c r="C258" s="5" t="str">
        <f t="shared" si="71"/>
        <v>7</v>
      </c>
      <c r="D258" s="5" t="str">
        <f t="shared" si="72"/>
        <v>1</v>
      </c>
      <c r="E258" s="5" t="str">
        <f t="shared" si="73"/>
        <v>3</v>
      </c>
      <c r="F258" s="5" t="str">
        <f t="shared" si="74"/>
        <v>50</v>
      </c>
      <c r="G258" s="5" t="str">
        <f t="shared" si="75"/>
        <v>1</v>
      </c>
      <c r="H258" s="5" t="str">
        <f t="shared" si="76"/>
        <v>0</v>
      </c>
      <c r="I258" s="5">
        <v>17135010</v>
      </c>
      <c r="J258" s="6" t="s">
        <v>481</v>
      </c>
      <c r="K258" s="6" t="s">
        <v>482</v>
      </c>
      <c r="L258" s="34"/>
      <c r="M258" s="39" t="s">
        <v>39</v>
      </c>
      <c r="O258" s="7"/>
    </row>
    <row r="259" spans="2:16" ht="87" customHeight="1">
      <c r="B259" s="5" t="str">
        <f t="shared" si="70"/>
        <v>1</v>
      </c>
      <c r="C259" s="5" t="str">
        <f t="shared" si="71"/>
        <v>7</v>
      </c>
      <c r="D259" s="5" t="str">
        <f t="shared" si="72"/>
        <v>1</v>
      </c>
      <c r="E259" s="5" t="str">
        <f t="shared" si="73"/>
        <v>3</v>
      </c>
      <c r="F259" s="5" t="str">
        <f t="shared" si="74"/>
        <v>50</v>
      </c>
      <c r="G259" s="5" t="str">
        <f t="shared" si="75"/>
        <v>2</v>
      </c>
      <c r="H259" s="5" t="str">
        <f t="shared" si="76"/>
        <v>0</v>
      </c>
      <c r="I259" s="5">
        <v>17135020</v>
      </c>
      <c r="J259" s="6" t="s">
        <v>483</v>
      </c>
      <c r="K259" s="6" t="s">
        <v>484</v>
      </c>
      <c r="L259" s="34"/>
      <c r="M259" s="39" t="s">
        <v>39</v>
      </c>
      <c r="O259" s="7"/>
    </row>
    <row r="260" spans="2:16" ht="91.5" customHeight="1">
      <c r="B260" s="5" t="str">
        <f t="shared" si="70"/>
        <v>1</v>
      </c>
      <c r="C260" s="5" t="str">
        <f t="shared" si="71"/>
        <v>7</v>
      </c>
      <c r="D260" s="5" t="str">
        <f t="shared" si="72"/>
        <v>1</v>
      </c>
      <c r="E260" s="5" t="str">
        <f t="shared" si="73"/>
        <v>3</v>
      </c>
      <c r="F260" s="5" t="str">
        <f t="shared" si="74"/>
        <v>50</v>
      </c>
      <c r="G260" s="5" t="str">
        <f t="shared" si="75"/>
        <v>3</v>
      </c>
      <c r="H260" s="5" t="str">
        <f t="shared" si="76"/>
        <v>0</v>
      </c>
      <c r="I260" s="5">
        <v>17135030</v>
      </c>
      <c r="J260" s="6" t="s">
        <v>485</v>
      </c>
      <c r="K260" s="6" t="s">
        <v>486</v>
      </c>
      <c r="L260" s="34"/>
      <c r="M260" s="39" t="s">
        <v>39</v>
      </c>
      <c r="O260" s="7"/>
    </row>
    <row r="261" spans="2:16" ht="75" customHeight="1">
      <c r="B261" s="5" t="str">
        <f t="shared" si="70"/>
        <v>1</v>
      </c>
      <c r="C261" s="5" t="str">
        <f t="shared" si="71"/>
        <v>7</v>
      </c>
      <c r="D261" s="5" t="str">
        <f t="shared" si="72"/>
        <v>1</v>
      </c>
      <c r="E261" s="5" t="str">
        <f t="shared" si="73"/>
        <v>3</v>
      </c>
      <c r="F261" s="5" t="str">
        <f t="shared" si="74"/>
        <v>50</v>
      </c>
      <c r="G261" s="5" t="str">
        <f t="shared" si="75"/>
        <v>4</v>
      </c>
      <c r="H261" s="5" t="str">
        <f t="shared" si="76"/>
        <v>0</v>
      </c>
      <c r="I261" s="5">
        <v>17135040</v>
      </c>
      <c r="J261" s="6" t="s">
        <v>487</v>
      </c>
      <c r="K261" s="6" t="s">
        <v>488</v>
      </c>
      <c r="L261" s="34"/>
      <c r="M261" s="39" t="s">
        <v>39</v>
      </c>
      <c r="O261" s="7"/>
    </row>
    <row r="262" spans="2:16" ht="78" customHeight="1">
      <c r="B262" s="5" t="str">
        <f t="shared" si="70"/>
        <v>1</v>
      </c>
      <c r="C262" s="5" t="str">
        <f t="shared" si="71"/>
        <v>7</v>
      </c>
      <c r="D262" s="5" t="str">
        <f t="shared" si="72"/>
        <v>1</v>
      </c>
      <c r="E262" s="5" t="str">
        <f t="shared" si="73"/>
        <v>3</v>
      </c>
      <c r="F262" s="5" t="str">
        <f t="shared" si="74"/>
        <v>50</v>
      </c>
      <c r="G262" s="5" t="str">
        <f t="shared" si="75"/>
        <v>5</v>
      </c>
      <c r="H262" s="5" t="str">
        <f t="shared" si="76"/>
        <v>0</v>
      </c>
      <c r="I262" s="5">
        <v>17135050</v>
      </c>
      <c r="J262" s="6" t="s">
        <v>489</v>
      </c>
      <c r="K262" s="6" t="s">
        <v>490</v>
      </c>
      <c r="L262" s="34"/>
      <c r="M262" s="39" t="s">
        <v>39</v>
      </c>
      <c r="O262" s="7"/>
    </row>
    <row r="263" spans="2:16" ht="84" customHeight="1">
      <c r="B263" s="5" t="str">
        <f t="shared" si="70"/>
        <v>1</v>
      </c>
      <c r="C263" s="5" t="str">
        <f t="shared" si="71"/>
        <v>7</v>
      </c>
      <c r="D263" s="5" t="str">
        <f t="shared" si="72"/>
        <v>1</v>
      </c>
      <c r="E263" s="5" t="str">
        <f t="shared" si="73"/>
        <v>3</v>
      </c>
      <c r="F263" s="5" t="str">
        <f t="shared" si="74"/>
        <v>50</v>
      </c>
      <c r="G263" s="5" t="str">
        <f t="shared" si="75"/>
        <v>9</v>
      </c>
      <c r="H263" s="5" t="str">
        <f t="shared" si="76"/>
        <v>0</v>
      </c>
      <c r="I263" s="5">
        <v>17135090</v>
      </c>
      <c r="J263" s="6" t="s">
        <v>491</v>
      </c>
      <c r="K263" s="6" t="s">
        <v>492</v>
      </c>
      <c r="L263" s="34"/>
      <c r="M263" s="39" t="s">
        <v>39</v>
      </c>
      <c r="O263" s="7"/>
    </row>
    <row r="264" spans="2:16" ht="63" customHeight="1">
      <c r="B264" s="1" t="str">
        <f t="shared" si="70"/>
        <v>1</v>
      </c>
      <c r="C264" s="1" t="str">
        <f t="shared" si="71"/>
        <v>7</v>
      </c>
      <c r="D264" s="1" t="str">
        <f t="shared" si="72"/>
        <v>1</v>
      </c>
      <c r="E264" s="1" t="str">
        <f t="shared" si="73"/>
        <v>3</v>
      </c>
      <c r="F264" s="1" t="str">
        <f t="shared" si="74"/>
        <v>51</v>
      </c>
      <c r="G264" s="1" t="str">
        <f t="shared" si="75"/>
        <v>0</v>
      </c>
      <c r="H264" s="1" t="str">
        <f t="shared" si="76"/>
        <v>0</v>
      </c>
      <c r="I264" s="1">
        <v>17135100</v>
      </c>
      <c r="J264" s="1" t="s">
        <v>493</v>
      </c>
      <c r="K264" s="1" t="s">
        <v>494</v>
      </c>
      <c r="L264" s="49"/>
      <c r="O264" s="7"/>
      <c r="P264" s="7"/>
    </row>
    <row r="265" spans="2:16" ht="62.25" customHeight="1">
      <c r="B265" s="5" t="str">
        <f t="shared" si="70"/>
        <v>1</v>
      </c>
      <c r="C265" s="5" t="str">
        <f t="shared" si="71"/>
        <v>7</v>
      </c>
      <c r="D265" s="5" t="str">
        <f t="shared" si="72"/>
        <v>1</v>
      </c>
      <c r="E265" s="5" t="str">
        <f t="shared" si="73"/>
        <v>3</v>
      </c>
      <c r="F265" s="5" t="str">
        <f t="shared" si="74"/>
        <v>51</v>
      </c>
      <c r="G265" s="5" t="str">
        <f t="shared" si="75"/>
        <v>1</v>
      </c>
      <c r="H265" s="5" t="str">
        <f t="shared" si="76"/>
        <v>0</v>
      </c>
      <c r="I265" s="5">
        <v>17135110</v>
      </c>
      <c r="J265" s="6" t="s">
        <v>495</v>
      </c>
      <c r="K265" s="6" t="s">
        <v>496</v>
      </c>
      <c r="L265" s="34"/>
      <c r="M265" s="39" t="s">
        <v>39</v>
      </c>
      <c r="O265" s="7"/>
    </row>
    <row r="266" spans="2:16" ht="81" customHeight="1">
      <c r="B266" s="5" t="str">
        <f t="shared" si="70"/>
        <v>1</v>
      </c>
      <c r="C266" s="5" t="str">
        <f t="shared" si="71"/>
        <v>7</v>
      </c>
      <c r="D266" s="5" t="str">
        <f t="shared" si="72"/>
        <v>1</v>
      </c>
      <c r="E266" s="5" t="str">
        <f t="shared" si="73"/>
        <v>3</v>
      </c>
      <c r="F266" s="5" t="str">
        <f t="shared" si="74"/>
        <v>51</v>
      </c>
      <c r="G266" s="5" t="str">
        <f t="shared" si="75"/>
        <v>2</v>
      </c>
      <c r="H266" s="5" t="str">
        <f t="shared" si="76"/>
        <v>0</v>
      </c>
      <c r="I266" s="5">
        <v>17135120</v>
      </c>
      <c r="J266" s="6" t="s">
        <v>497</v>
      </c>
      <c r="K266" s="6" t="s">
        <v>498</v>
      </c>
      <c r="L266" s="34"/>
      <c r="M266" s="39" t="s">
        <v>39</v>
      </c>
      <c r="O266" s="7"/>
    </row>
    <row r="267" spans="2:16" ht="76.5" customHeight="1">
      <c r="B267" s="5" t="str">
        <f t="shared" si="70"/>
        <v>1</v>
      </c>
      <c r="C267" s="5" t="str">
        <f t="shared" si="71"/>
        <v>7</v>
      </c>
      <c r="D267" s="5" t="str">
        <f t="shared" si="72"/>
        <v>1</v>
      </c>
      <c r="E267" s="5" t="str">
        <f t="shared" si="73"/>
        <v>3</v>
      </c>
      <c r="F267" s="5" t="str">
        <f t="shared" si="74"/>
        <v>51</v>
      </c>
      <c r="G267" s="5" t="str">
        <f t="shared" si="75"/>
        <v>3</v>
      </c>
      <c r="H267" s="5" t="str">
        <f t="shared" si="76"/>
        <v>0</v>
      </c>
      <c r="I267" s="5">
        <v>17135130</v>
      </c>
      <c r="J267" s="6" t="s">
        <v>499</v>
      </c>
      <c r="K267" s="6" t="s">
        <v>500</v>
      </c>
      <c r="L267" s="34"/>
      <c r="M267" s="39" t="s">
        <v>39</v>
      </c>
      <c r="O267" s="7"/>
    </row>
    <row r="268" spans="2:16" ht="72" customHeight="1">
      <c r="B268" s="5" t="str">
        <f t="shared" si="70"/>
        <v>1</v>
      </c>
      <c r="C268" s="5" t="str">
        <f t="shared" si="71"/>
        <v>7</v>
      </c>
      <c r="D268" s="5" t="str">
        <f t="shared" si="72"/>
        <v>1</v>
      </c>
      <c r="E268" s="5" t="str">
        <f t="shared" si="73"/>
        <v>3</v>
      </c>
      <c r="F268" s="5" t="str">
        <f t="shared" si="74"/>
        <v>51</v>
      </c>
      <c r="G268" s="5" t="str">
        <f t="shared" si="75"/>
        <v>4</v>
      </c>
      <c r="H268" s="5" t="str">
        <f t="shared" si="76"/>
        <v>0</v>
      </c>
      <c r="I268" s="5">
        <v>17135140</v>
      </c>
      <c r="J268" s="6" t="s">
        <v>501</v>
      </c>
      <c r="K268" s="6" t="s">
        <v>502</v>
      </c>
      <c r="L268" s="34"/>
      <c r="M268" s="39" t="s">
        <v>39</v>
      </c>
      <c r="O268" s="7"/>
    </row>
    <row r="269" spans="2:16" ht="71.25" customHeight="1">
      <c r="B269" s="5" t="str">
        <f t="shared" si="70"/>
        <v>1</v>
      </c>
      <c r="C269" s="5" t="str">
        <f t="shared" si="71"/>
        <v>7</v>
      </c>
      <c r="D269" s="5" t="str">
        <f t="shared" si="72"/>
        <v>1</v>
      </c>
      <c r="E269" s="5" t="str">
        <f t="shared" si="73"/>
        <v>3</v>
      </c>
      <c r="F269" s="5" t="str">
        <f t="shared" si="74"/>
        <v>51</v>
      </c>
      <c r="G269" s="5" t="str">
        <f t="shared" si="75"/>
        <v>5</v>
      </c>
      <c r="H269" s="5" t="str">
        <f t="shared" si="76"/>
        <v>0</v>
      </c>
      <c r="I269" s="5">
        <v>17135150</v>
      </c>
      <c r="J269" s="6" t="s">
        <v>503</v>
      </c>
      <c r="K269" s="6" t="s">
        <v>504</v>
      </c>
      <c r="L269" s="34"/>
      <c r="M269" s="39" t="s">
        <v>39</v>
      </c>
      <c r="O269" s="7"/>
    </row>
    <row r="270" spans="2:16" ht="72" customHeight="1">
      <c r="B270" s="5" t="str">
        <f t="shared" si="70"/>
        <v>1</v>
      </c>
      <c r="C270" s="5" t="str">
        <f t="shared" si="71"/>
        <v>7</v>
      </c>
      <c r="D270" s="5" t="str">
        <f t="shared" si="72"/>
        <v>1</v>
      </c>
      <c r="E270" s="5" t="str">
        <f t="shared" si="73"/>
        <v>3</v>
      </c>
      <c r="F270" s="5" t="str">
        <f t="shared" si="74"/>
        <v>51</v>
      </c>
      <c r="G270" s="5" t="str">
        <f t="shared" si="75"/>
        <v>9</v>
      </c>
      <c r="H270" s="5" t="str">
        <f t="shared" si="76"/>
        <v>0</v>
      </c>
      <c r="I270" s="5">
        <v>17135190</v>
      </c>
      <c r="J270" s="6" t="s">
        <v>505</v>
      </c>
      <c r="K270" s="6" t="s">
        <v>506</v>
      </c>
      <c r="L270" s="34"/>
      <c r="M270" s="39" t="s">
        <v>39</v>
      </c>
      <c r="O270" s="7"/>
    </row>
    <row r="271" spans="2:16" ht="63" customHeight="1">
      <c r="B271" s="1" t="str">
        <f t="shared" si="70"/>
        <v>1</v>
      </c>
      <c r="C271" s="1" t="str">
        <f t="shared" si="71"/>
        <v>7</v>
      </c>
      <c r="D271" s="1" t="str">
        <f t="shared" si="72"/>
        <v>1</v>
      </c>
      <c r="E271" s="1" t="str">
        <f t="shared" si="73"/>
        <v>3</v>
      </c>
      <c r="F271" s="1" t="str">
        <f t="shared" si="74"/>
        <v>99</v>
      </c>
      <c r="G271" s="1" t="str">
        <f t="shared" si="75"/>
        <v>0</v>
      </c>
      <c r="H271" s="1" t="str">
        <f t="shared" si="76"/>
        <v>0</v>
      </c>
      <c r="I271" s="1">
        <v>17139900</v>
      </c>
      <c r="J271" s="1" t="s">
        <v>507</v>
      </c>
      <c r="K271" s="1" t="s">
        <v>508</v>
      </c>
      <c r="L271" s="49"/>
      <c r="M271" s="39" t="s">
        <v>39</v>
      </c>
      <c r="O271" s="7"/>
    </row>
    <row r="272" spans="2:16" ht="69.75" customHeight="1">
      <c r="B272" s="9" t="str">
        <f t="shared" si="70"/>
        <v>1</v>
      </c>
      <c r="C272" s="9" t="str">
        <f t="shared" si="71"/>
        <v>7</v>
      </c>
      <c r="D272" s="9" t="str">
        <f t="shared" si="72"/>
        <v>1</v>
      </c>
      <c r="E272" s="9" t="str">
        <f t="shared" si="73"/>
        <v>4</v>
      </c>
      <c r="F272" s="9" t="str">
        <f t="shared" si="74"/>
        <v>00</v>
      </c>
      <c r="G272" s="9" t="str">
        <f t="shared" si="75"/>
        <v>0</v>
      </c>
      <c r="H272" s="9" t="str">
        <f t="shared" si="76"/>
        <v>0</v>
      </c>
      <c r="I272" s="9">
        <v>17140000</v>
      </c>
      <c r="J272" s="8" t="s">
        <v>509</v>
      </c>
      <c r="K272" s="8" t="s">
        <v>510</v>
      </c>
      <c r="L272" s="32"/>
      <c r="O272" s="7"/>
      <c r="P272" s="7"/>
    </row>
    <row r="273" spans="2:16" ht="63" customHeight="1">
      <c r="B273" s="1" t="str">
        <f t="shared" si="70"/>
        <v>1</v>
      </c>
      <c r="C273" s="1" t="str">
        <f t="shared" si="71"/>
        <v>7</v>
      </c>
      <c r="D273" s="1" t="str">
        <f t="shared" si="72"/>
        <v>1</v>
      </c>
      <c r="E273" s="1" t="str">
        <f t="shared" si="73"/>
        <v>4</v>
      </c>
      <c r="F273" s="1" t="str">
        <f t="shared" si="74"/>
        <v>50</v>
      </c>
      <c r="G273" s="1" t="str">
        <f t="shared" si="75"/>
        <v>0</v>
      </c>
      <c r="H273" s="1" t="str">
        <f t="shared" si="76"/>
        <v>0</v>
      </c>
      <c r="I273" s="1">
        <v>17145000</v>
      </c>
      <c r="J273" s="1" t="s">
        <v>511</v>
      </c>
      <c r="K273" s="1" t="s">
        <v>512</v>
      </c>
      <c r="L273" s="49"/>
      <c r="M273" s="39" t="s">
        <v>39</v>
      </c>
      <c r="O273" s="7"/>
    </row>
    <row r="274" spans="2:16" ht="63" customHeight="1">
      <c r="B274" s="1" t="str">
        <f t="shared" si="70"/>
        <v>1</v>
      </c>
      <c r="C274" s="1" t="str">
        <f t="shared" si="71"/>
        <v>7</v>
      </c>
      <c r="D274" s="1" t="str">
        <f t="shared" si="72"/>
        <v>1</v>
      </c>
      <c r="E274" s="1" t="str">
        <f t="shared" si="73"/>
        <v>4</v>
      </c>
      <c r="F274" s="1" t="str">
        <f t="shared" si="74"/>
        <v>51</v>
      </c>
      <c r="G274" s="1" t="str">
        <f t="shared" si="75"/>
        <v>0</v>
      </c>
      <c r="H274" s="1" t="str">
        <f t="shared" si="76"/>
        <v>0</v>
      </c>
      <c r="I274" s="1">
        <v>17145100</v>
      </c>
      <c r="J274" s="1" t="s">
        <v>513</v>
      </c>
      <c r="K274" s="1" t="s">
        <v>514</v>
      </c>
      <c r="L274" s="49"/>
      <c r="M274" s="39" t="s">
        <v>39</v>
      </c>
      <c r="O274" s="7"/>
    </row>
    <row r="275" spans="2:16" ht="63" customHeight="1">
      <c r="B275" s="1" t="str">
        <f t="shared" si="70"/>
        <v>1</v>
      </c>
      <c r="C275" s="1" t="str">
        <f t="shared" si="71"/>
        <v>7</v>
      </c>
      <c r="D275" s="1" t="str">
        <f t="shared" si="72"/>
        <v>1</v>
      </c>
      <c r="E275" s="1" t="str">
        <f t="shared" si="73"/>
        <v>4</v>
      </c>
      <c r="F275" s="1" t="str">
        <f t="shared" si="74"/>
        <v>52</v>
      </c>
      <c r="G275" s="1" t="str">
        <f t="shared" si="75"/>
        <v>0</v>
      </c>
      <c r="H275" s="1" t="str">
        <f t="shared" si="76"/>
        <v>0</v>
      </c>
      <c r="I275" s="1">
        <v>17145200</v>
      </c>
      <c r="J275" s="1" t="s">
        <v>515</v>
      </c>
      <c r="K275" s="1" t="s">
        <v>516</v>
      </c>
      <c r="L275" s="49"/>
      <c r="M275" s="39" t="s">
        <v>39</v>
      </c>
      <c r="O275" s="7"/>
    </row>
    <row r="276" spans="2:16" ht="63" customHeight="1">
      <c r="B276" s="1" t="str">
        <f t="shared" si="70"/>
        <v>1</v>
      </c>
      <c r="C276" s="1" t="str">
        <f t="shared" si="71"/>
        <v>7</v>
      </c>
      <c r="D276" s="1" t="str">
        <f t="shared" si="72"/>
        <v>1</v>
      </c>
      <c r="E276" s="1" t="str">
        <f t="shared" si="73"/>
        <v>4</v>
      </c>
      <c r="F276" s="1" t="str">
        <f t="shared" si="74"/>
        <v>53</v>
      </c>
      <c r="G276" s="1" t="str">
        <f t="shared" si="75"/>
        <v>0</v>
      </c>
      <c r="H276" s="1" t="str">
        <f t="shared" si="76"/>
        <v>0</v>
      </c>
      <c r="I276" s="1">
        <v>17145300</v>
      </c>
      <c r="J276" s="1" t="s">
        <v>517</v>
      </c>
      <c r="K276" s="1" t="s">
        <v>518</v>
      </c>
      <c r="L276" s="49"/>
      <c r="M276" s="39" t="s">
        <v>39</v>
      </c>
      <c r="O276" s="7"/>
    </row>
    <row r="277" spans="2:16" ht="63" customHeight="1">
      <c r="B277" s="1" t="str">
        <f t="shared" si="70"/>
        <v>1</v>
      </c>
      <c r="C277" s="1" t="str">
        <f t="shared" si="71"/>
        <v>7</v>
      </c>
      <c r="D277" s="1" t="str">
        <f t="shared" si="72"/>
        <v>1</v>
      </c>
      <c r="E277" s="1" t="str">
        <f t="shared" si="73"/>
        <v>4</v>
      </c>
      <c r="F277" s="1" t="str">
        <f t="shared" si="74"/>
        <v>54</v>
      </c>
      <c r="G277" s="1" t="str">
        <f t="shared" si="75"/>
        <v>0</v>
      </c>
      <c r="H277" s="1" t="str">
        <f t="shared" si="76"/>
        <v>0</v>
      </c>
      <c r="I277" s="1">
        <v>17145400</v>
      </c>
      <c r="J277" s="1" t="s">
        <v>519</v>
      </c>
      <c r="K277" s="1" t="s">
        <v>520</v>
      </c>
      <c r="L277" s="49"/>
      <c r="O277" s="7"/>
      <c r="P277" s="7"/>
    </row>
    <row r="278" spans="2:16" ht="66.75" customHeight="1">
      <c r="B278" s="5" t="str">
        <f t="shared" si="70"/>
        <v>1</v>
      </c>
      <c r="C278" s="5" t="str">
        <f t="shared" si="71"/>
        <v>7</v>
      </c>
      <c r="D278" s="5" t="str">
        <f t="shared" si="72"/>
        <v>1</v>
      </c>
      <c r="E278" s="5" t="str">
        <f t="shared" si="73"/>
        <v>4</v>
      </c>
      <c r="F278" s="5" t="str">
        <f t="shared" si="74"/>
        <v>54</v>
      </c>
      <c r="G278" s="5" t="str">
        <f t="shared" si="75"/>
        <v>1</v>
      </c>
      <c r="H278" s="5" t="str">
        <f t="shared" si="76"/>
        <v>0</v>
      </c>
      <c r="I278" s="5">
        <v>17145410</v>
      </c>
      <c r="J278" s="6" t="s">
        <v>521</v>
      </c>
      <c r="K278" s="6" t="s">
        <v>522</v>
      </c>
      <c r="L278" s="34"/>
      <c r="M278" s="39" t="s">
        <v>39</v>
      </c>
      <c r="O278" s="7"/>
    </row>
    <row r="279" spans="2:16" ht="57.75" customHeight="1">
      <c r="B279" s="5" t="str">
        <f t="shared" si="70"/>
        <v>1</v>
      </c>
      <c r="C279" s="5" t="str">
        <f t="shared" si="71"/>
        <v>7</v>
      </c>
      <c r="D279" s="5" t="str">
        <f t="shared" si="72"/>
        <v>1</v>
      </c>
      <c r="E279" s="5" t="str">
        <f t="shared" si="73"/>
        <v>4</v>
      </c>
      <c r="F279" s="5" t="str">
        <f t="shared" si="74"/>
        <v>54</v>
      </c>
      <c r="G279" s="5" t="str">
        <f t="shared" si="75"/>
        <v>2</v>
      </c>
      <c r="H279" s="5" t="str">
        <f t="shared" si="76"/>
        <v>0</v>
      </c>
      <c r="I279" s="5">
        <v>17145420</v>
      </c>
      <c r="J279" s="6" t="s">
        <v>523</v>
      </c>
      <c r="K279" s="6" t="s">
        <v>524</v>
      </c>
      <c r="L279" s="34"/>
      <c r="M279" s="39" t="s">
        <v>39</v>
      </c>
      <c r="O279" s="7"/>
    </row>
    <row r="280" spans="2:16" ht="63" customHeight="1">
      <c r="B280" s="1" t="str">
        <f t="shared" si="70"/>
        <v>1</v>
      </c>
      <c r="C280" s="1" t="str">
        <f t="shared" si="71"/>
        <v>7</v>
      </c>
      <c r="D280" s="1" t="str">
        <f t="shared" si="72"/>
        <v>1</v>
      </c>
      <c r="E280" s="1" t="str">
        <f t="shared" si="73"/>
        <v>4</v>
      </c>
      <c r="F280" s="1" t="str">
        <f t="shared" si="74"/>
        <v>55</v>
      </c>
      <c r="G280" s="1" t="str">
        <f t="shared" si="75"/>
        <v>0</v>
      </c>
      <c r="H280" s="1" t="str">
        <f t="shared" si="76"/>
        <v>0</v>
      </c>
      <c r="I280" s="1">
        <v>17145500</v>
      </c>
      <c r="J280" s="1" t="s">
        <v>525</v>
      </c>
      <c r="K280" s="1" t="s">
        <v>526</v>
      </c>
      <c r="L280" s="49"/>
      <c r="M280" s="39" t="s">
        <v>39</v>
      </c>
      <c r="O280" s="7"/>
    </row>
    <row r="281" spans="2:16" ht="63" customHeight="1">
      <c r="B281" s="1" t="str">
        <f t="shared" si="70"/>
        <v>1</v>
      </c>
      <c r="C281" s="1" t="str">
        <f t="shared" si="71"/>
        <v>7</v>
      </c>
      <c r="D281" s="1" t="str">
        <f t="shared" si="72"/>
        <v>1</v>
      </c>
      <c r="E281" s="1" t="str">
        <f t="shared" si="73"/>
        <v>4</v>
      </c>
      <c r="F281" s="1" t="str">
        <f t="shared" si="74"/>
        <v>56</v>
      </c>
      <c r="G281" s="1" t="str">
        <f t="shared" si="75"/>
        <v>0</v>
      </c>
      <c r="H281" s="1" t="str">
        <f t="shared" si="76"/>
        <v>0</v>
      </c>
      <c r="I281" s="1">
        <v>17145600</v>
      </c>
      <c r="J281" s="1" t="s">
        <v>527</v>
      </c>
      <c r="K281" s="1" t="s">
        <v>528</v>
      </c>
      <c r="L281" s="49"/>
      <c r="M281" s="39" t="s">
        <v>39</v>
      </c>
      <c r="O281" s="7"/>
    </row>
    <row r="282" spans="2:16" ht="63" customHeight="1">
      <c r="B282" s="1" t="str">
        <f t="shared" si="70"/>
        <v>1</v>
      </c>
      <c r="C282" s="1" t="str">
        <f t="shared" si="71"/>
        <v>7</v>
      </c>
      <c r="D282" s="1" t="str">
        <f t="shared" si="72"/>
        <v>1</v>
      </c>
      <c r="E282" s="1" t="str">
        <f t="shared" si="73"/>
        <v>4</v>
      </c>
      <c r="F282" s="1" t="str">
        <f t="shared" si="74"/>
        <v>57</v>
      </c>
      <c r="G282" s="1" t="str">
        <f t="shared" si="75"/>
        <v>0</v>
      </c>
      <c r="H282" s="1" t="str">
        <f t="shared" si="76"/>
        <v>0</v>
      </c>
      <c r="I282" s="1">
        <v>17145700</v>
      </c>
      <c r="J282" s="1" t="s">
        <v>529</v>
      </c>
      <c r="K282" s="1" t="s">
        <v>530</v>
      </c>
      <c r="L282" s="49"/>
      <c r="M282" s="39" t="s">
        <v>39</v>
      </c>
      <c r="O282" s="7"/>
    </row>
    <row r="283" spans="2:16" ht="63" customHeight="1">
      <c r="B283" s="1" t="str">
        <f t="shared" si="70"/>
        <v>1</v>
      </c>
      <c r="C283" s="1" t="str">
        <f t="shared" si="71"/>
        <v>7</v>
      </c>
      <c r="D283" s="1" t="str">
        <f t="shared" si="72"/>
        <v>1</v>
      </c>
      <c r="E283" s="1" t="str">
        <f t="shared" si="73"/>
        <v>4</v>
      </c>
      <c r="F283" s="1" t="str">
        <f t="shared" si="74"/>
        <v>58</v>
      </c>
      <c r="G283" s="1" t="str">
        <f t="shared" si="75"/>
        <v>0</v>
      </c>
      <c r="H283" s="1" t="str">
        <f t="shared" si="76"/>
        <v>0</v>
      </c>
      <c r="I283" s="1">
        <v>17145800</v>
      </c>
      <c r="J283" s="1" t="s">
        <v>531</v>
      </c>
      <c r="K283" s="1" t="s">
        <v>532</v>
      </c>
      <c r="L283" s="49"/>
      <c r="M283" s="39" t="s">
        <v>39</v>
      </c>
      <c r="O283" s="7"/>
    </row>
    <row r="284" spans="2:16" ht="63" customHeight="1">
      <c r="B284" s="1" t="str">
        <f t="shared" si="70"/>
        <v>1</v>
      </c>
      <c r="C284" s="1" t="str">
        <f t="shared" si="71"/>
        <v>7</v>
      </c>
      <c r="D284" s="1" t="str">
        <f t="shared" si="72"/>
        <v>1</v>
      </c>
      <c r="E284" s="1" t="str">
        <f t="shared" si="73"/>
        <v>4</v>
      </c>
      <c r="F284" s="1" t="str">
        <f t="shared" si="74"/>
        <v>59</v>
      </c>
      <c r="G284" s="1" t="str">
        <f t="shared" si="75"/>
        <v>0</v>
      </c>
      <c r="H284" s="1" t="str">
        <f t="shared" si="76"/>
        <v>0</v>
      </c>
      <c r="I284" s="1">
        <v>17145900</v>
      </c>
      <c r="J284" s="1" t="s">
        <v>533</v>
      </c>
      <c r="K284" s="1" t="s">
        <v>534</v>
      </c>
      <c r="L284" s="49"/>
      <c r="M284" s="39" t="s">
        <v>39</v>
      </c>
      <c r="O284" s="7"/>
    </row>
    <row r="285" spans="2:16" ht="92.25" customHeight="1">
      <c r="B285" s="1" t="str">
        <f t="shared" si="70"/>
        <v>1</v>
      </c>
      <c r="C285" s="1" t="str">
        <f t="shared" si="71"/>
        <v>7</v>
      </c>
      <c r="D285" s="1" t="str">
        <f t="shared" si="72"/>
        <v>1</v>
      </c>
      <c r="E285" s="1" t="str">
        <f t="shared" si="73"/>
        <v>4</v>
      </c>
      <c r="F285" s="1" t="str">
        <f t="shared" si="74"/>
        <v>99</v>
      </c>
      <c r="G285" s="1" t="str">
        <f t="shared" si="75"/>
        <v>0</v>
      </c>
      <c r="H285" s="1" t="str">
        <f t="shared" si="76"/>
        <v>0</v>
      </c>
      <c r="I285" s="1">
        <v>17149900</v>
      </c>
      <c r="J285" s="1" t="s">
        <v>535</v>
      </c>
      <c r="K285" s="1" t="s">
        <v>536</v>
      </c>
      <c r="L285" s="49"/>
      <c r="M285" s="39" t="s">
        <v>39</v>
      </c>
      <c r="O285" s="7"/>
    </row>
    <row r="286" spans="2:16" ht="81.75" customHeight="1">
      <c r="B286" s="9" t="str">
        <f t="shared" si="70"/>
        <v>1</v>
      </c>
      <c r="C286" s="9" t="str">
        <f t="shared" si="71"/>
        <v>7</v>
      </c>
      <c r="D286" s="9" t="str">
        <f t="shared" si="72"/>
        <v>1</v>
      </c>
      <c r="E286" s="9" t="str">
        <f t="shared" si="73"/>
        <v>5</v>
      </c>
      <c r="F286" s="9" t="str">
        <f t="shared" si="74"/>
        <v>00</v>
      </c>
      <c r="G286" s="9" t="str">
        <f t="shared" si="75"/>
        <v>0</v>
      </c>
      <c r="H286" s="9" t="str">
        <f t="shared" si="76"/>
        <v>0</v>
      </c>
      <c r="I286" s="9">
        <v>17150000</v>
      </c>
      <c r="J286" s="8" t="s">
        <v>537</v>
      </c>
      <c r="K286" s="8" t="s">
        <v>538</v>
      </c>
      <c r="L286" s="32"/>
      <c r="O286" s="7"/>
      <c r="P286" s="7"/>
    </row>
    <row r="287" spans="2:16" ht="63" customHeight="1">
      <c r="B287" s="1" t="str">
        <f t="shared" si="70"/>
        <v>1</v>
      </c>
      <c r="C287" s="1" t="str">
        <f t="shared" si="71"/>
        <v>7</v>
      </c>
      <c r="D287" s="1" t="str">
        <f t="shared" si="72"/>
        <v>1</v>
      </c>
      <c r="E287" s="1" t="str">
        <f t="shared" si="73"/>
        <v>5</v>
      </c>
      <c r="F287" s="1" t="str">
        <f t="shared" si="74"/>
        <v>50</v>
      </c>
      <c r="G287" s="1" t="str">
        <f t="shared" si="75"/>
        <v>0</v>
      </c>
      <c r="H287" s="1" t="str">
        <f t="shared" si="76"/>
        <v>0</v>
      </c>
      <c r="I287" s="1">
        <v>17155000</v>
      </c>
      <c r="J287" s="1" t="s">
        <v>539</v>
      </c>
      <c r="K287" s="1" t="s">
        <v>540</v>
      </c>
      <c r="L287" s="49"/>
      <c r="M287" s="39" t="s">
        <v>39</v>
      </c>
      <c r="O287" s="7"/>
    </row>
    <row r="288" spans="2:16" ht="57" customHeight="1">
      <c r="B288" s="1" t="str">
        <f t="shared" si="70"/>
        <v>1</v>
      </c>
      <c r="C288" s="1" t="str">
        <f t="shared" si="71"/>
        <v>7</v>
      </c>
      <c r="D288" s="1" t="str">
        <f t="shared" si="72"/>
        <v>1</v>
      </c>
      <c r="E288" s="1" t="str">
        <f t="shared" si="73"/>
        <v>5</v>
      </c>
      <c r="F288" s="1" t="str">
        <f t="shared" si="74"/>
        <v>51</v>
      </c>
      <c r="G288" s="1" t="str">
        <f t="shared" si="75"/>
        <v>0</v>
      </c>
      <c r="H288" s="1" t="str">
        <f t="shared" si="76"/>
        <v>0</v>
      </c>
      <c r="I288" s="1">
        <v>17155100</v>
      </c>
      <c r="J288" s="1" t="s">
        <v>541</v>
      </c>
      <c r="K288" s="1" t="s">
        <v>542</v>
      </c>
      <c r="L288" s="1"/>
      <c r="M288" s="39" t="s">
        <v>39</v>
      </c>
      <c r="O288" s="7"/>
    </row>
    <row r="289" spans="2:16" ht="53.25" customHeight="1">
      <c r="B289" s="1" t="str">
        <f t="shared" si="70"/>
        <v>1</v>
      </c>
      <c r="C289" s="1" t="str">
        <f t="shared" si="71"/>
        <v>7</v>
      </c>
      <c r="D289" s="1" t="str">
        <f t="shared" si="72"/>
        <v>1</v>
      </c>
      <c r="E289" s="1" t="str">
        <f t="shared" si="73"/>
        <v>5</v>
      </c>
      <c r="F289" s="1" t="str">
        <f t="shared" si="74"/>
        <v>52</v>
      </c>
      <c r="G289" s="1" t="str">
        <f t="shared" si="75"/>
        <v>0</v>
      </c>
      <c r="H289" s="1" t="str">
        <f t="shared" si="76"/>
        <v>0</v>
      </c>
      <c r="I289" s="1">
        <v>17155200</v>
      </c>
      <c r="J289" s="1" t="s">
        <v>543</v>
      </c>
      <c r="K289" s="1" t="s">
        <v>544</v>
      </c>
      <c r="L289" s="1"/>
      <c r="M289" s="39" t="s">
        <v>39</v>
      </c>
      <c r="O289" s="7"/>
    </row>
    <row r="290" spans="2:16" ht="67.5" customHeight="1">
      <c r="B290" s="9" t="str">
        <f t="shared" si="70"/>
        <v>1</v>
      </c>
      <c r="C290" s="9" t="str">
        <f t="shared" si="71"/>
        <v>7</v>
      </c>
      <c r="D290" s="9" t="str">
        <f t="shared" si="72"/>
        <v>1</v>
      </c>
      <c r="E290" s="9" t="str">
        <f t="shared" si="73"/>
        <v>6</v>
      </c>
      <c r="F290" s="9" t="str">
        <f t="shared" si="74"/>
        <v>00</v>
      </c>
      <c r="G290" s="9" t="str">
        <f t="shared" si="75"/>
        <v>0</v>
      </c>
      <c r="H290" s="9" t="str">
        <f t="shared" si="76"/>
        <v>0</v>
      </c>
      <c r="I290" s="9">
        <v>17160000</v>
      </c>
      <c r="J290" s="8" t="s">
        <v>545</v>
      </c>
      <c r="K290" s="8" t="s">
        <v>546</v>
      </c>
      <c r="L290" s="32"/>
      <c r="O290" s="7"/>
      <c r="P290" s="7"/>
    </row>
    <row r="291" spans="2:16" ht="63" customHeight="1">
      <c r="B291" s="1" t="str">
        <f t="shared" si="70"/>
        <v>1</v>
      </c>
      <c r="C291" s="1" t="str">
        <f t="shared" si="71"/>
        <v>7</v>
      </c>
      <c r="D291" s="1" t="str">
        <f t="shared" si="72"/>
        <v>1</v>
      </c>
      <c r="E291" s="1" t="str">
        <f t="shared" si="73"/>
        <v>6</v>
      </c>
      <c r="F291" s="1" t="str">
        <f t="shared" si="74"/>
        <v>50</v>
      </c>
      <c r="G291" s="1" t="str">
        <f t="shared" si="75"/>
        <v>0</v>
      </c>
      <c r="H291" s="1" t="str">
        <f t="shared" si="76"/>
        <v>0</v>
      </c>
      <c r="I291" s="1">
        <v>17165000</v>
      </c>
      <c r="J291" s="1" t="s">
        <v>545</v>
      </c>
      <c r="K291" s="1" t="s">
        <v>547</v>
      </c>
      <c r="L291" s="49"/>
      <c r="M291" s="39" t="s">
        <v>39</v>
      </c>
      <c r="O291" s="7"/>
    </row>
    <row r="292" spans="2:16" ht="109.5" customHeight="1">
      <c r="B292" s="9" t="str">
        <f t="shared" si="70"/>
        <v>1</v>
      </c>
      <c r="C292" s="9" t="str">
        <f t="shared" si="71"/>
        <v>7</v>
      </c>
      <c r="D292" s="9" t="str">
        <f t="shared" si="72"/>
        <v>1</v>
      </c>
      <c r="E292" s="9" t="str">
        <f t="shared" si="73"/>
        <v>7</v>
      </c>
      <c r="F292" s="9" t="str">
        <f t="shared" si="74"/>
        <v>00</v>
      </c>
      <c r="G292" s="9" t="str">
        <f t="shared" si="75"/>
        <v>0</v>
      </c>
      <c r="H292" s="9" t="str">
        <f t="shared" si="76"/>
        <v>0</v>
      </c>
      <c r="I292" s="9">
        <v>17170000</v>
      </c>
      <c r="J292" s="8" t="s">
        <v>548</v>
      </c>
      <c r="K292" s="8" t="s">
        <v>549</v>
      </c>
      <c r="L292" s="32"/>
      <c r="O292" s="7"/>
      <c r="P292" s="7"/>
    </row>
    <row r="293" spans="2:16" ht="97.5" customHeight="1">
      <c r="B293" s="1" t="str">
        <f t="shared" si="70"/>
        <v>1</v>
      </c>
      <c r="C293" s="1" t="str">
        <f t="shared" si="71"/>
        <v>7</v>
      </c>
      <c r="D293" s="1" t="str">
        <f t="shared" si="72"/>
        <v>1</v>
      </c>
      <c r="E293" s="1" t="str">
        <f t="shared" si="73"/>
        <v>7</v>
      </c>
      <c r="F293" s="1" t="str">
        <f t="shared" si="74"/>
        <v>50</v>
      </c>
      <c r="G293" s="1" t="str">
        <f t="shared" si="75"/>
        <v>0</v>
      </c>
      <c r="H293" s="1" t="str">
        <f t="shared" si="76"/>
        <v>0</v>
      </c>
      <c r="I293" s="1">
        <v>17175000</v>
      </c>
      <c r="J293" s="1" t="s">
        <v>550</v>
      </c>
      <c r="K293" s="1" t="s">
        <v>551</v>
      </c>
      <c r="L293" s="49"/>
      <c r="M293" s="39" t="s">
        <v>39</v>
      </c>
      <c r="O293" s="7"/>
    </row>
    <row r="294" spans="2:16" ht="63" customHeight="1">
      <c r="B294" s="1" t="str">
        <f t="shared" si="70"/>
        <v>1</v>
      </c>
      <c r="C294" s="1" t="str">
        <f t="shared" si="71"/>
        <v>7</v>
      </c>
      <c r="D294" s="1" t="str">
        <f t="shared" si="72"/>
        <v>1</v>
      </c>
      <c r="E294" s="1" t="str">
        <f t="shared" si="73"/>
        <v>7</v>
      </c>
      <c r="F294" s="1" t="str">
        <f t="shared" si="74"/>
        <v>51</v>
      </c>
      <c r="G294" s="1" t="str">
        <f t="shared" si="75"/>
        <v>0</v>
      </c>
      <c r="H294" s="1" t="str">
        <f t="shared" si="76"/>
        <v>0</v>
      </c>
      <c r="I294" s="1">
        <v>17175100</v>
      </c>
      <c r="J294" s="1" t="s">
        <v>552</v>
      </c>
      <c r="K294" s="1" t="s">
        <v>553</v>
      </c>
      <c r="L294" s="49"/>
      <c r="M294" s="39" t="s">
        <v>39</v>
      </c>
      <c r="O294" s="7"/>
    </row>
    <row r="295" spans="2:16" ht="89.25" customHeight="1">
      <c r="B295" s="1" t="str">
        <f t="shared" si="70"/>
        <v>1</v>
      </c>
      <c r="C295" s="1" t="str">
        <f t="shared" si="71"/>
        <v>7</v>
      </c>
      <c r="D295" s="1" t="str">
        <f t="shared" si="72"/>
        <v>1</v>
      </c>
      <c r="E295" s="1" t="str">
        <f t="shared" si="73"/>
        <v>7</v>
      </c>
      <c r="F295" s="1" t="str">
        <f t="shared" si="74"/>
        <v>52</v>
      </c>
      <c r="G295" s="1" t="str">
        <f t="shared" si="75"/>
        <v>0</v>
      </c>
      <c r="H295" s="1" t="str">
        <f t="shared" si="76"/>
        <v>0</v>
      </c>
      <c r="I295" s="1">
        <v>17175200</v>
      </c>
      <c r="J295" s="1" t="s">
        <v>554</v>
      </c>
      <c r="K295" s="1" t="s">
        <v>555</v>
      </c>
      <c r="L295" s="49"/>
      <c r="M295" s="39" t="s">
        <v>39</v>
      </c>
      <c r="O295" s="7"/>
    </row>
    <row r="296" spans="2:16" ht="63" customHeight="1">
      <c r="B296" s="1" t="str">
        <f t="shared" si="70"/>
        <v>1</v>
      </c>
      <c r="C296" s="1" t="str">
        <f t="shared" si="71"/>
        <v>7</v>
      </c>
      <c r="D296" s="1" t="str">
        <f t="shared" si="72"/>
        <v>1</v>
      </c>
      <c r="E296" s="1" t="str">
        <f t="shared" si="73"/>
        <v>7</v>
      </c>
      <c r="F296" s="1" t="str">
        <f t="shared" si="74"/>
        <v>53</v>
      </c>
      <c r="G296" s="1" t="str">
        <f t="shared" si="75"/>
        <v>0</v>
      </c>
      <c r="H296" s="1" t="str">
        <f t="shared" si="76"/>
        <v>0</v>
      </c>
      <c r="I296" s="1">
        <v>17175300</v>
      </c>
      <c r="J296" s="1" t="s">
        <v>556</v>
      </c>
      <c r="K296" s="1" t="s">
        <v>557</v>
      </c>
      <c r="L296" s="49"/>
      <c r="M296" s="39" t="s">
        <v>39</v>
      </c>
      <c r="O296" s="7"/>
    </row>
    <row r="297" spans="2:16" ht="63" customHeight="1">
      <c r="B297" s="1" t="str">
        <f t="shared" si="70"/>
        <v>1</v>
      </c>
      <c r="C297" s="1" t="str">
        <f t="shared" si="71"/>
        <v>7</v>
      </c>
      <c r="D297" s="1" t="str">
        <f t="shared" si="72"/>
        <v>1</v>
      </c>
      <c r="E297" s="1" t="str">
        <f t="shared" si="73"/>
        <v>7</v>
      </c>
      <c r="F297" s="1" t="str">
        <f t="shared" si="74"/>
        <v>54</v>
      </c>
      <c r="G297" s="1" t="str">
        <f t="shared" si="75"/>
        <v>0</v>
      </c>
      <c r="H297" s="1" t="str">
        <f t="shared" si="76"/>
        <v>0</v>
      </c>
      <c r="I297" s="1">
        <v>17175400</v>
      </c>
      <c r="J297" s="1" t="s">
        <v>558</v>
      </c>
      <c r="K297" s="1" t="s">
        <v>559</v>
      </c>
      <c r="L297" s="49"/>
      <c r="M297" s="39" t="s">
        <v>39</v>
      </c>
      <c r="O297" s="7"/>
    </row>
    <row r="298" spans="2:16" ht="63" customHeight="1">
      <c r="B298" s="1" t="str">
        <f t="shared" si="70"/>
        <v>1</v>
      </c>
      <c r="C298" s="1" t="str">
        <f t="shared" si="71"/>
        <v>7</v>
      </c>
      <c r="D298" s="1" t="str">
        <f t="shared" si="72"/>
        <v>1</v>
      </c>
      <c r="E298" s="1" t="str">
        <f t="shared" si="73"/>
        <v>7</v>
      </c>
      <c r="F298" s="1" t="str">
        <f t="shared" si="74"/>
        <v>99</v>
      </c>
      <c r="G298" s="1" t="str">
        <f t="shared" si="75"/>
        <v>0</v>
      </c>
      <c r="H298" s="1" t="str">
        <f t="shared" si="76"/>
        <v>0</v>
      </c>
      <c r="I298" s="1">
        <v>17179900</v>
      </c>
      <c r="J298" s="1" t="s">
        <v>560</v>
      </c>
      <c r="K298" s="1" t="s">
        <v>561</v>
      </c>
      <c r="L298" s="49"/>
      <c r="M298" s="39" t="s">
        <v>39</v>
      </c>
      <c r="O298" s="7"/>
    </row>
    <row r="299" spans="2:16" ht="67.5" customHeight="1">
      <c r="B299" s="9" t="str">
        <f t="shared" ref="B299:B339" si="84">MID($I299,1,1)</f>
        <v>1</v>
      </c>
      <c r="C299" s="9" t="str">
        <f t="shared" ref="C299:C339" si="85">MID($I299,2,1)</f>
        <v>7</v>
      </c>
      <c r="D299" s="9" t="str">
        <f t="shared" ref="D299:D339" si="86">MID($I299,3,1)</f>
        <v>1</v>
      </c>
      <c r="E299" s="9" t="str">
        <f t="shared" ref="E299:E339" si="87">MID($I299,4,1)</f>
        <v>9</v>
      </c>
      <c r="F299" s="9" t="str">
        <f t="shared" ref="F299:F339" si="88">MID($I299,5,2)</f>
        <v>00</v>
      </c>
      <c r="G299" s="9" t="str">
        <f t="shared" ref="G299:G339" si="89">MID($I299,7,1)</f>
        <v>0</v>
      </c>
      <c r="H299" s="9" t="str">
        <f t="shared" ref="H299:H339" si="90">MID($I299,8,1)</f>
        <v>0</v>
      </c>
      <c r="I299" s="9">
        <v>17190000</v>
      </c>
      <c r="J299" s="8" t="s">
        <v>562</v>
      </c>
      <c r="K299" s="8" t="s">
        <v>563</v>
      </c>
      <c r="L299" s="32"/>
      <c r="O299" s="7"/>
      <c r="P299" s="7"/>
    </row>
    <row r="300" spans="2:16" ht="63" customHeight="1">
      <c r="B300" s="1" t="str">
        <f t="shared" si="84"/>
        <v>1</v>
      </c>
      <c r="C300" s="1" t="str">
        <f t="shared" si="85"/>
        <v>7</v>
      </c>
      <c r="D300" s="1" t="str">
        <f t="shared" si="86"/>
        <v>1</v>
      </c>
      <c r="E300" s="1" t="str">
        <f t="shared" si="87"/>
        <v>9</v>
      </c>
      <c r="F300" s="1" t="str">
        <f t="shared" si="88"/>
        <v>52</v>
      </c>
      <c r="G300" s="1" t="str">
        <f t="shared" si="89"/>
        <v>0</v>
      </c>
      <c r="H300" s="1" t="str">
        <f t="shared" si="90"/>
        <v>0</v>
      </c>
      <c r="I300" s="1">
        <v>17195200</v>
      </c>
      <c r="J300" s="1" t="s">
        <v>564</v>
      </c>
      <c r="K300" s="1" t="s">
        <v>565</v>
      </c>
      <c r="L300" s="49"/>
      <c r="M300" s="39" t="s">
        <v>39</v>
      </c>
      <c r="O300" s="7"/>
    </row>
    <row r="301" spans="2:16" ht="63" customHeight="1">
      <c r="B301" s="1" t="str">
        <f t="shared" si="84"/>
        <v>1</v>
      </c>
      <c r="C301" s="1" t="str">
        <f t="shared" si="85"/>
        <v>7</v>
      </c>
      <c r="D301" s="1" t="str">
        <f t="shared" si="86"/>
        <v>1</v>
      </c>
      <c r="E301" s="1" t="str">
        <f t="shared" si="87"/>
        <v>9</v>
      </c>
      <c r="F301" s="1" t="str">
        <f t="shared" si="88"/>
        <v>53</v>
      </c>
      <c r="G301" s="1" t="str">
        <f t="shared" si="89"/>
        <v>0</v>
      </c>
      <c r="H301" s="1" t="str">
        <f t="shared" si="90"/>
        <v>0</v>
      </c>
      <c r="I301" s="1">
        <v>17195300</v>
      </c>
      <c r="J301" s="1" t="s">
        <v>566</v>
      </c>
      <c r="K301" s="1" t="s">
        <v>567</v>
      </c>
      <c r="L301" s="49"/>
      <c r="M301" s="39" t="s">
        <v>39</v>
      </c>
      <c r="O301" s="7"/>
    </row>
    <row r="302" spans="2:16" ht="63" customHeight="1">
      <c r="B302" s="1" t="str">
        <f t="shared" si="84"/>
        <v>1</v>
      </c>
      <c r="C302" s="1" t="str">
        <f t="shared" si="85"/>
        <v>7</v>
      </c>
      <c r="D302" s="1" t="str">
        <f t="shared" si="86"/>
        <v>1</v>
      </c>
      <c r="E302" s="1" t="str">
        <f t="shared" si="87"/>
        <v>9</v>
      </c>
      <c r="F302" s="1" t="str">
        <f t="shared" si="88"/>
        <v>54</v>
      </c>
      <c r="G302" s="1" t="str">
        <f t="shared" si="89"/>
        <v>0</v>
      </c>
      <c r="H302" s="1" t="str">
        <f t="shared" si="90"/>
        <v>0</v>
      </c>
      <c r="I302" s="1">
        <v>17195400</v>
      </c>
      <c r="J302" s="1" t="s">
        <v>568</v>
      </c>
      <c r="K302" s="1" t="s">
        <v>569</v>
      </c>
      <c r="L302" s="49"/>
      <c r="O302" s="7"/>
      <c r="P302" s="7"/>
    </row>
    <row r="303" spans="2:16" ht="116.25" customHeight="1">
      <c r="B303" s="5" t="str">
        <f t="shared" si="84"/>
        <v>1</v>
      </c>
      <c r="C303" s="5" t="str">
        <f t="shared" si="85"/>
        <v>7</v>
      </c>
      <c r="D303" s="5" t="str">
        <f t="shared" si="86"/>
        <v>1</v>
      </c>
      <c r="E303" s="5" t="str">
        <f t="shared" si="87"/>
        <v>9</v>
      </c>
      <c r="F303" s="5" t="str">
        <f t="shared" si="88"/>
        <v>54</v>
      </c>
      <c r="G303" s="5" t="str">
        <f t="shared" si="89"/>
        <v>1</v>
      </c>
      <c r="H303" s="5" t="str">
        <f t="shared" si="90"/>
        <v>0</v>
      </c>
      <c r="I303" s="5">
        <v>17195410</v>
      </c>
      <c r="J303" s="6" t="s">
        <v>570</v>
      </c>
      <c r="K303" s="6" t="s">
        <v>571</v>
      </c>
      <c r="L303" s="34"/>
      <c r="M303" s="39" t="s">
        <v>39</v>
      </c>
      <c r="O303" s="7"/>
    </row>
    <row r="304" spans="2:16" ht="120" customHeight="1">
      <c r="B304" s="5" t="str">
        <f t="shared" si="84"/>
        <v>1</v>
      </c>
      <c r="C304" s="5" t="str">
        <f t="shared" si="85"/>
        <v>7</v>
      </c>
      <c r="D304" s="5" t="str">
        <f t="shared" si="86"/>
        <v>1</v>
      </c>
      <c r="E304" s="5" t="str">
        <f t="shared" si="87"/>
        <v>9</v>
      </c>
      <c r="F304" s="5" t="str">
        <f t="shared" si="88"/>
        <v>54</v>
      </c>
      <c r="G304" s="5" t="str">
        <f t="shared" si="89"/>
        <v>2</v>
      </c>
      <c r="H304" s="5" t="str">
        <f t="shared" si="90"/>
        <v>0</v>
      </c>
      <c r="I304" s="5">
        <v>17195420</v>
      </c>
      <c r="J304" s="6" t="s">
        <v>572</v>
      </c>
      <c r="K304" s="6" t="s">
        <v>573</v>
      </c>
      <c r="L304" s="34"/>
      <c r="M304" s="39" t="s">
        <v>39</v>
      </c>
      <c r="O304" s="7"/>
    </row>
    <row r="305" spans="2:16" ht="63" customHeight="1">
      <c r="B305" s="1" t="str">
        <f t="shared" si="84"/>
        <v>1</v>
      </c>
      <c r="C305" s="1" t="str">
        <f t="shared" si="85"/>
        <v>7</v>
      </c>
      <c r="D305" s="1" t="str">
        <f t="shared" si="86"/>
        <v>1</v>
      </c>
      <c r="E305" s="1" t="str">
        <f t="shared" si="87"/>
        <v>9</v>
      </c>
      <c r="F305" s="1" t="str">
        <f t="shared" si="88"/>
        <v>55</v>
      </c>
      <c r="G305" s="1" t="str">
        <f t="shared" si="89"/>
        <v>0</v>
      </c>
      <c r="H305" s="1" t="str">
        <f t="shared" si="90"/>
        <v>0</v>
      </c>
      <c r="I305" s="1">
        <v>17195500</v>
      </c>
      <c r="J305" s="1" t="s">
        <v>574</v>
      </c>
      <c r="K305" s="1" t="s">
        <v>575</v>
      </c>
      <c r="L305" s="49"/>
      <c r="M305" s="39" t="s">
        <v>39</v>
      </c>
      <c r="O305" s="7"/>
    </row>
    <row r="306" spans="2:16" ht="147.75" customHeight="1">
      <c r="B306" s="1" t="str">
        <f t="shared" si="84"/>
        <v>1</v>
      </c>
      <c r="C306" s="1" t="str">
        <f t="shared" si="85"/>
        <v>7</v>
      </c>
      <c r="D306" s="1" t="str">
        <f t="shared" si="86"/>
        <v>1</v>
      </c>
      <c r="E306" s="1" t="str">
        <f t="shared" si="87"/>
        <v>9</v>
      </c>
      <c r="F306" s="1" t="str">
        <f t="shared" si="88"/>
        <v>56</v>
      </c>
      <c r="G306" s="1" t="str">
        <f t="shared" si="89"/>
        <v>0</v>
      </c>
      <c r="H306" s="1" t="str">
        <f t="shared" si="90"/>
        <v>0</v>
      </c>
      <c r="I306" s="1">
        <v>17195600</v>
      </c>
      <c r="J306" s="1" t="s">
        <v>576</v>
      </c>
      <c r="K306" s="1" t="s">
        <v>577</v>
      </c>
      <c r="L306" s="49"/>
      <c r="M306" s="39" t="s">
        <v>39</v>
      </c>
      <c r="O306" s="7"/>
    </row>
    <row r="307" spans="2:16" ht="147.75" customHeight="1">
      <c r="B307" s="1" t="str">
        <f t="shared" si="84"/>
        <v>1</v>
      </c>
      <c r="C307" s="1" t="str">
        <f t="shared" si="85"/>
        <v>7</v>
      </c>
      <c r="D307" s="1" t="str">
        <f t="shared" si="86"/>
        <v>1</v>
      </c>
      <c r="E307" s="1" t="str">
        <f t="shared" si="87"/>
        <v>9</v>
      </c>
      <c r="F307" s="1" t="str">
        <f t="shared" si="88"/>
        <v>57</v>
      </c>
      <c r="G307" s="1" t="str">
        <f t="shared" si="89"/>
        <v>0</v>
      </c>
      <c r="H307" s="1" t="str">
        <f t="shared" si="90"/>
        <v>0</v>
      </c>
      <c r="I307" s="1">
        <v>17195700</v>
      </c>
      <c r="J307" s="1" t="s">
        <v>578</v>
      </c>
      <c r="K307" s="1" t="s">
        <v>579</v>
      </c>
      <c r="L307" s="49"/>
      <c r="M307" s="39" t="s">
        <v>39</v>
      </c>
      <c r="O307" s="7"/>
    </row>
    <row r="308" spans="2:16" ht="147.75" customHeight="1">
      <c r="B308" s="1" t="str">
        <f t="shared" si="84"/>
        <v>1</v>
      </c>
      <c r="C308" s="1" t="str">
        <f t="shared" si="85"/>
        <v>7</v>
      </c>
      <c r="D308" s="1" t="str">
        <f t="shared" si="86"/>
        <v>1</v>
      </c>
      <c r="E308" s="1" t="str">
        <f t="shared" si="87"/>
        <v>9</v>
      </c>
      <c r="F308" s="1" t="str">
        <f t="shared" si="88"/>
        <v>58</v>
      </c>
      <c r="G308" s="1" t="str">
        <f t="shared" si="89"/>
        <v>0</v>
      </c>
      <c r="H308" s="1" t="str">
        <f t="shared" si="90"/>
        <v>0</v>
      </c>
      <c r="I308" s="1">
        <v>17195800</v>
      </c>
      <c r="J308" s="1" t="s">
        <v>580</v>
      </c>
      <c r="K308" s="1" t="s">
        <v>581</v>
      </c>
      <c r="L308" s="49"/>
      <c r="M308" s="39" t="s">
        <v>39</v>
      </c>
      <c r="O308" s="7"/>
    </row>
    <row r="309" spans="2:16" ht="90.75" customHeight="1">
      <c r="B309" s="1" t="str">
        <f t="shared" si="84"/>
        <v>1</v>
      </c>
      <c r="C309" s="1" t="str">
        <f t="shared" si="85"/>
        <v>7</v>
      </c>
      <c r="D309" s="1" t="str">
        <f t="shared" si="86"/>
        <v>1</v>
      </c>
      <c r="E309" s="1" t="str">
        <f t="shared" si="87"/>
        <v>9</v>
      </c>
      <c r="F309" s="1" t="str">
        <f t="shared" si="88"/>
        <v>59</v>
      </c>
      <c r="G309" s="1" t="str">
        <f t="shared" si="89"/>
        <v>0</v>
      </c>
      <c r="H309" s="1" t="str">
        <f t="shared" si="90"/>
        <v>0</v>
      </c>
      <c r="I309" s="1">
        <v>17195900</v>
      </c>
      <c r="J309" s="1" t="s">
        <v>582</v>
      </c>
      <c r="K309" s="1" t="s">
        <v>583</v>
      </c>
      <c r="L309" s="49"/>
      <c r="M309" s="39" t="s">
        <v>39</v>
      </c>
      <c r="O309" s="7"/>
    </row>
    <row r="310" spans="2:16" ht="90.75" customHeight="1">
      <c r="B310" s="1" t="str">
        <f t="shared" si="84"/>
        <v>1</v>
      </c>
      <c r="C310" s="1" t="str">
        <f t="shared" si="85"/>
        <v>7</v>
      </c>
      <c r="D310" s="1" t="str">
        <f t="shared" si="86"/>
        <v>1</v>
      </c>
      <c r="E310" s="1" t="str">
        <f t="shared" si="87"/>
        <v>9</v>
      </c>
      <c r="F310" s="1" t="str">
        <f>MID($I310,5,2)</f>
        <v>60</v>
      </c>
      <c r="G310" s="1" t="str">
        <f t="shared" si="89"/>
        <v>0</v>
      </c>
      <c r="H310" s="1" t="str">
        <f t="shared" si="90"/>
        <v>0</v>
      </c>
      <c r="I310" s="1">
        <v>17196000</v>
      </c>
      <c r="J310" s="1" t="s">
        <v>584</v>
      </c>
      <c r="K310" s="1" t="s">
        <v>585</v>
      </c>
      <c r="L310" s="49"/>
      <c r="M310" s="39" t="s">
        <v>39</v>
      </c>
      <c r="O310" s="7"/>
    </row>
    <row r="311" spans="2:16" ht="90.75" customHeight="1">
      <c r="B311" s="1" t="str">
        <f t="shared" si="84"/>
        <v>1</v>
      </c>
      <c r="C311" s="1" t="str">
        <f t="shared" si="85"/>
        <v>7</v>
      </c>
      <c r="D311" s="1" t="str">
        <f t="shared" si="86"/>
        <v>1</v>
      </c>
      <c r="E311" s="1" t="str">
        <f t="shared" si="87"/>
        <v>9</v>
      </c>
      <c r="F311" s="1" t="str">
        <f t="shared" si="88"/>
        <v>61</v>
      </c>
      <c r="G311" s="1" t="str">
        <f t="shared" si="89"/>
        <v>0</v>
      </c>
      <c r="H311" s="1" t="str">
        <f t="shared" si="90"/>
        <v>0</v>
      </c>
      <c r="I311" s="1">
        <v>17196100</v>
      </c>
      <c r="J311" s="1" t="s">
        <v>586</v>
      </c>
      <c r="K311" s="1" t="s">
        <v>587</v>
      </c>
      <c r="L311" s="49"/>
      <c r="M311" s="39" t="s">
        <v>39</v>
      </c>
      <c r="N311" s="66"/>
      <c r="O311" s="7"/>
    </row>
    <row r="312" spans="2:16" ht="90.75" customHeight="1">
      <c r="B312" s="1" t="str">
        <f t="shared" si="84"/>
        <v>1</v>
      </c>
      <c r="C312" s="1" t="str">
        <f t="shared" si="85"/>
        <v>7</v>
      </c>
      <c r="D312" s="1" t="str">
        <f t="shared" si="86"/>
        <v>1</v>
      </c>
      <c r="E312" s="1" t="str">
        <f t="shared" si="87"/>
        <v>9</v>
      </c>
      <c r="F312" s="1" t="str">
        <f t="shared" si="88"/>
        <v>62</v>
      </c>
      <c r="G312" s="1" t="str">
        <f t="shared" si="89"/>
        <v>0</v>
      </c>
      <c r="H312" s="1" t="str">
        <f t="shared" si="90"/>
        <v>0</v>
      </c>
      <c r="I312" s="1">
        <v>17196200</v>
      </c>
      <c r="J312" s="1" t="s">
        <v>588</v>
      </c>
      <c r="K312" s="1" t="s">
        <v>589</v>
      </c>
      <c r="L312" s="49"/>
      <c r="M312" s="39" t="s">
        <v>2</v>
      </c>
      <c r="O312" s="7"/>
      <c r="P312" s="7"/>
    </row>
    <row r="313" spans="2:16" ht="90.75" customHeight="1">
      <c r="B313" s="1" t="str">
        <f t="shared" si="84"/>
        <v>1</v>
      </c>
      <c r="C313" s="1" t="str">
        <f t="shared" si="85"/>
        <v>7</v>
      </c>
      <c r="D313" s="1" t="str">
        <f t="shared" si="86"/>
        <v>1</v>
      </c>
      <c r="E313" s="1" t="str">
        <f t="shared" si="87"/>
        <v>9</v>
      </c>
      <c r="F313" s="1" t="str">
        <f t="shared" si="88"/>
        <v>63</v>
      </c>
      <c r="G313" s="1" t="str">
        <f t="shared" si="89"/>
        <v>0</v>
      </c>
      <c r="H313" s="1" t="str">
        <f t="shared" si="90"/>
        <v>0</v>
      </c>
      <c r="I313" s="1">
        <v>17196300</v>
      </c>
      <c r="J313" s="1" t="s">
        <v>590</v>
      </c>
      <c r="K313" s="1" t="s">
        <v>591</v>
      </c>
      <c r="L313" s="49"/>
      <c r="M313" s="39" t="s">
        <v>2</v>
      </c>
      <c r="O313" s="7"/>
      <c r="P313" s="7"/>
    </row>
    <row r="314" spans="2:16" ht="72" customHeight="1">
      <c r="B314" s="1" t="str">
        <f t="shared" si="84"/>
        <v>1</v>
      </c>
      <c r="C314" s="1" t="str">
        <f t="shared" si="85"/>
        <v>7</v>
      </c>
      <c r="D314" s="1" t="str">
        <f t="shared" si="86"/>
        <v>1</v>
      </c>
      <c r="E314" s="1" t="str">
        <f t="shared" si="87"/>
        <v>9</v>
      </c>
      <c r="F314" s="1" t="str">
        <f t="shared" si="88"/>
        <v>99</v>
      </c>
      <c r="G314" s="1" t="str">
        <f t="shared" si="89"/>
        <v>0</v>
      </c>
      <c r="H314" s="1" t="str">
        <f t="shared" si="90"/>
        <v>0</v>
      </c>
      <c r="I314" s="1">
        <v>17199900</v>
      </c>
      <c r="J314" s="1" t="s">
        <v>562</v>
      </c>
      <c r="K314" s="1" t="s">
        <v>592</v>
      </c>
      <c r="L314" s="49"/>
      <c r="M314" s="39" t="s">
        <v>39</v>
      </c>
      <c r="O314" s="7"/>
    </row>
    <row r="315" spans="2:16" ht="103.5" customHeight="1">
      <c r="B315" s="15" t="str">
        <f t="shared" si="84"/>
        <v>1</v>
      </c>
      <c r="C315" s="15" t="str">
        <f t="shared" si="85"/>
        <v>7</v>
      </c>
      <c r="D315" s="15" t="str">
        <f t="shared" si="86"/>
        <v>2</v>
      </c>
      <c r="E315" s="15" t="str">
        <f t="shared" si="87"/>
        <v>0</v>
      </c>
      <c r="F315" s="15" t="str">
        <f t="shared" si="88"/>
        <v>00</v>
      </c>
      <c r="G315" s="15" t="str">
        <f t="shared" si="89"/>
        <v>0</v>
      </c>
      <c r="H315" s="15" t="str">
        <f t="shared" si="90"/>
        <v>0</v>
      </c>
      <c r="I315" s="15">
        <v>17200000</v>
      </c>
      <c r="J315" s="14" t="s">
        <v>593</v>
      </c>
      <c r="K315" s="14" t="s">
        <v>594</v>
      </c>
      <c r="L315" s="29"/>
      <c r="O315" s="7"/>
      <c r="P315" s="7"/>
    </row>
    <row r="316" spans="2:16" ht="67.5" customHeight="1">
      <c r="B316" s="9" t="str">
        <f t="shared" si="84"/>
        <v>1</v>
      </c>
      <c r="C316" s="9" t="str">
        <f t="shared" si="85"/>
        <v>7</v>
      </c>
      <c r="D316" s="9" t="str">
        <f t="shared" si="86"/>
        <v>2</v>
      </c>
      <c r="E316" s="9" t="str">
        <f t="shared" si="87"/>
        <v>1</v>
      </c>
      <c r="F316" s="9" t="str">
        <f t="shared" si="88"/>
        <v>00</v>
      </c>
      <c r="G316" s="9" t="str">
        <f t="shared" si="89"/>
        <v>0</v>
      </c>
      <c r="H316" s="9" t="str">
        <f t="shared" si="90"/>
        <v>0</v>
      </c>
      <c r="I316" s="9">
        <v>17210000</v>
      </c>
      <c r="J316" s="8" t="s">
        <v>595</v>
      </c>
      <c r="K316" s="8" t="s">
        <v>596</v>
      </c>
      <c r="L316" s="32"/>
      <c r="O316" s="7"/>
      <c r="P316" s="7"/>
    </row>
    <row r="317" spans="2:16" ht="63" customHeight="1">
      <c r="B317" s="1" t="str">
        <f t="shared" si="84"/>
        <v>1</v>
      </c>
      <c r="C317" s="1" t="str">
        <f t="shared" si="85"/>
        <v>7</v>
      </c>
      <c r="D317" s="1" t="str">
        <f t="shared" si="86"/>
        <v>2</v>
      </c>
      <c r="E317" s="1" t="str">
        <f t="shared" si="87"/>
        <v>1</v>
      </c>
      <c r="F317" s="1" t="str">
        <f t="shared" si="88"/>
        <v>50</v>
      </c>
      <c r="G317" s="1" t="str">
        <f t="shared" si="89"/>
        <v>0</v>
      </c>
      <c r="H317" s="1" t="str">
        <f t="shared" si="90"/>
        <v>0</v>
      </c>
      <c r="I317" s="1">
        <v>17215000</v>
      </c>
      <c r="J317" s="1" t="s">
        <v>597</v>
      </c>
      <c r="K317" s="1" t="s">
        <v>598</v>
      </c>
      <c r="L317" s="49"/>
      <c r="M317" s="39" t="s">
        <v>26</v>
      </c>
      <c r="O317" s="7"/>
      <c r="P317" s="7"/>
    </row>
    <row r="318" spans="2:16" ht="63" customHeight="1">
      <c r="B318" s="1" t="str">
        <f t="shared" si="84"/>
        <v>1</v>
      </c>
      <c r="C318" s="1" t="str">
        <f t="shared" si="85"/>
        <v>7</v>
      </c>
      <c r="D318" s="1" t="str">
        <f t="shared" si="86"/>
        <v>2</v>
      </c>
      <c r="E318" s="1" t="str">
        <f t="shared" si="87"/>
        <v>1</v>
      </c>
      <c r="F318" s="1" t="str">
        <f t="shared" si="88"/>
        <v>51</v>
      </c>
      <c r="G318" s="1" t="str">
        <f t="shared" si="89"/>
        <v>0</v>
      </c>
      <c r="H318" s="1" t="str">
        <f t="shared" si="90"/>
        <v>0</v>
      </c>
      <c r="I318" s="1">
        <v>17215100</v>
      </c>
      <c r="J318" s="1" t="s">
        <v>599</v>
      </c>
      <c r="K318" s="1" t="s">
        <v>600</v>
      </c>
      <c r="L318" s="49"/>
      <c r="M318" s="39" t="s">
        <v>26</v>
      </c>
      <c r="O318" s="7"/>
      <c r="P318" s="7"/>
    </row>
    <row r="319" spans="2:16" ht="63" customHeight="1">
      <c r="B319" s="1" t="str">
        <f t="shared" si="84"/>
        <v>1</v>
      </c>
      <c r="C319" s="1" t="str">
        <f t="shared" si="85"/>
        <v>7</v>
      </c>
      <c r="D319" s="1" t="str">
        <f t="shared" si="86"/>
        <v>2</v>
      </c>
      <c r="E319" s="1" t="str">
        <f t="shared" si="87"/>
        <v>1</v>
      </c>
      <c r="F319" s="1" t="str">
        <f t="shared" si="88"/>
        <v>52</v>
      </c>
      <c r="G319" s="1" t="str">
        <f t="shared" si="89"/>
        <v>0</v>
      </c>
      <c r="H319" s="1" t="str">
        <f t="shared" si="90"/>
        <v>0</v>
      </c>
      <c r="I319" s="1">
        <v>17215200</v>
      </c>
      <c r="J319" s="1" t="s">
        <v>601</v>
      </c>
      <c r="K319" s="1" t="s">
        <v>602</v>
      </c>
      <c r="L319" s="49"/>
      <c r="M319" s="39" t="s">
        <v>26</v>
      </c>
      <c r="O319" s="7"/>
      <c r="P319" s="7"/>
    </row>
    <row r="320" spans="2:16" ht="63" customHeight="1">
      <c r="B320" s="1" t="str">
        <f t="shared" si="84"/>
        <v>1</v>
      </c>
      <c r="C320" s="1" t="str">
        <f t="shared" si="85"/>
        <v>7</v>
      </c>
      <c r="D320" s="1" t="str">
        <f t="shared" si="86"/>
        <v>2</v>
      </c>
      <c r="E320" s="1" t="str">
        <f t="shared" si="87"/>
        <v>1</v>
      </c>
      <c r="F320" s="1" t="str">
        <f t="shared" si="88"/>
        <v>53</v>
      </c>
      <c r="G320" s="1" t="str">
        <f t="shared" si="89"/>
        <v>0</v>
      </c>
      <c r="H320" s="1" t="str">
        <f t="shared" si="90"/>
        <v>0</v>
      </c>
      <c r="I320" s="1">
        <v>17215300</v>
      </c>
      <c r="J320" s="1" t="s">
        <v>449</v>
      </c>
      <c r="K320" s="1" t="s">
        <v>603</v>
      </c>
      <c r="L320" s="49"/>
      <c r="M320" s="39" t="s">
        <v>26</v>
      </c>
      <c r="O320" s="7"/>
      <c r="P320" s="7"/>
    </row>
    <row r="321" spans="2:16" ht="63" customHeight="1">
      <c r="B321" s="1" t="str">
        <f t="shared" si="84"/>
        <v>1</v>
      </c>
      <c r="C321" s="1" t="str">
        <f t="shared" si="85"/>
        <v>7</v>
      </c>
      <c r="D321" s="1" t="str">
        <f t="shared" si="86"/>
        <v>2</v>
      </c>
      <c r="E321" s="1" t="str">
        <f t="shared" si="87"/>
        <v>1</v>
      </c>
      <c r="F321" s="1" t="str">
        <f t="shared" si="88"/>
        <v>98</v>
      </c>
      <c r="G321" s="1" t="str">
        <f t="shared" si="89"/>
        <v>0</v>
      </c>
      <c r="H321" s="1" t="str">
        <f t="shared" si="90"/>
        <v>0</v>
      </c>
      <c r="I321" s="1">
        <v>17219800</v>
      </c>
      <c r="J321" s="1" t="s">
        <v>604</v>
      </c>
      <c r="K321" s="1" t="s">
        <v>605</v>
      </c>
      <c r="L321" s="49"/>
      <c r="M321" s="39" t="s">
        <v>26</v>
      </c>
      <c r="O321" s="7"/>
      <c r="P321" s="7"/>
    </row>
    <row r="322" spans="2:16" ht="67.5" customHeight="1">
      <c r="B322" s="9" t="str">
        <f t="shared" si="84"/>
        <v>1</v>
      </c>
      <c r="C322" s="9" t="str">
        <f t="shared" si="85"/>
        <v>7</v>
      </c>
      <c r="D322" s="9" t="str">
        <f t="shared" si="86"/>
        <v>2</v>
      </c>
      <c r="E322" s="9" t="str">
        <f t="shared" si="87"/>
        <v>2</v>
      </c>
      <c r="F322" s="9" t="str">
        <f t="shared" si="88"/>
        <v>00</v>
      </c>
      <c r="G322" s="9" t="str">
        <f t="shared" si="89"/>
        <v>0</v>
      </c>
      <c r="H322" s="9" t="str">
        <f t="shared" si="90"/>
        <v>0</v>
      </c>
      <c r="I322" s="9">
        <v>17220000</v>
      </c>
      <c r="J322" s="8" t="s">
        <v>457</v>
      </c>
      <c r="K322" s="8" t="s">
        <v>606</v>
      </c>
      <c r="L322" s="32"/>
      <c r="O322" s="7"/>
      <c r="P322" s="7"/>
    </row>
    <row r="323" spans="2:16" ht="63" customHeight="1">
      <c r="B323" s="1" t="str">
        <f t="shared" si="84"/>
        <v>1</v>
      </c>
      <c r="C323" s="1" t="str">
        <f t="shared" si="85"/>
        <v>7</v>
      </c>
      <c r="D323" s="1" t="str">
        <f t="shared" si="86"/>
        <v>2</v>
      </c>
      <c r="E323" s="1" t="str">
        <f t="shared" si="87"/>
        <v>2</v>
      </c>
      <c r="F323" s="1" t="str">
        <f t="shared" si="88"/>
        <v>50</v>
      </c>
      <c r="G323" s="1" t="str">
        <f t="shared" si="89"/>
        <v>0</v>
      </c>
      <c r="H323" s="1" t="str">
        <f t="shared" si="90"/>
        <v>0</v>
      </c>
      <c r="I323" s="1">
        <v>17225000</v>
      </c>
      <c r="J323" s="1" t="s">
        <v>607</v>
      </c>
      <c r="K323" s="1" t="s">
        <v>608</v>
      </c>
      <c r="L323" s="49"/>
      <c r="M323" s="39" t="s">
        <v>26</v>
      </c>
      <c r="O323" s="7"/>
      <c r="P323" s="7"/>
    </row>
    <row r="324" spans="2:16" ht="63" customHeight="1">
      <c r="B324" s="1" t="str">
        <f t="shared" si="84"/>
        <v>1</v>
      </c>
      <c r="C324" s="1" t="str">
        <f t="shared" si="85"/>
        <v>7</v>
      </c>
      <c r="D324" s="1" t="str">
        <f t="shared" si="86"/>
        <v>2</v>
      </c>
      <c r="E324" s="1" t="str">
        <f t="shared" si="87"/>
        <v>2</v>
      </c>
      <c r="F324" s="1" t="str">
        <f t="shared" si="88"/>
        <v>51</v>
      </c>
      <c r="G324" s="1" t="str">
        <f t="shared" si="89"/>
        <v>0</v>
      </c>
      <c r="H324" s="1" t="str">
        <f t="shared" si="90"/>
        <v>0</v>
      </c>
      <c r="I324" s="1">
        <v>17225100</v>
      </c>
      <c r="J324" s="1" t="s">
        <v>609</v>
      </c>
      <c r="K324" s="1" t="s">
        <v>610</v>
      </c>
      <c r="L324" s="49"/>
      <c r="M324" s="39" t="s">
        <v>26</v>
      </c>
      <c r="O324" s="7"/>
      <c r="P324" s="7"/>
    </row>
    <row r="325" spans="2:16" ht="63" customHeight="1">
      <c r="B325" s="1" t="str">
        <f t="shared" si="84"/>
        <v>1</v>
      </c>
      <c r="C325" s="1" t="str">
        <f t="shared" si="85"/>
        <v>7</v>
      </c>
      <c r="D325" s="1" t="str">
        <f t="shared" si="86"/>
        <v>2</v>
      </c>
      <c r="E325" s="1" t="str">
        <f t="shared" si="87"/>
        <v>2</v>
      </c>
      <c r="F325" s="1" t="str">
        <f t="shared" si="88"/>
        <v>52</v>
      </c>
      <c r="G325" s="1" t="str">
        <f t="shared" si="89"/>
        <v>0</v>
      </c>
      <c r="H325" s="1" t="str">
        <f t="shared" si="90"/>
        <v>0</v>
      </c>
      <c r="I325" s="1">
        <v>17225200</v>
      </c>
      <c r="J325" s="1" t="s">
        <v>611</v>
      </c>
      <c r="K325" s="1" t="s">
        <v>612</v>
      </c>
      <c r="L325" s="49"/>
      <c r="M325" s="39" t="s">
        <v>26</v>
      </c>
      <c r="O325" s="7"/>
      <c r="P325" s="7"/>
    </row>
    <row r="326" spans="2:16" ht="63" customHeight="1">
      <c r="B326" s="1" t="str">
        <f t="shared" si="84"/>
        <v>1</v>
      </c>
      <c r="C326" s="1" t="str">
        <f t="shared" si="85"/>
        <v>7</v>
      </c>
      <c r="D326" s="1" t="str">
        <f t="shared" si="86"/>
        <v>2</v>
      </c>
      <c r="E326" s="1" t="str">
        <f t="shared" si="87"/>
        <v>2</v>
      </c>
      <c r="F326" s="1" t="str">
        <f t="shared" si="88"/>
        <v>53</v>
      </c>
      <c r="G326" s="1" t="str">
        <f t="shared" si="89"/>
        <v>0</v>
      </c>
      <c r="H326" s="1" t="str">
        <f t="shared" si="90"/>
        <v>0</v>
      </c>
      <c r="I326" s="1">
        <v>17225300</v>
      </c>
      <c r="J326" s="1" t="s">
        <v>613</v>
      </c>
      <c r="K326" s="1" t="s">
        <v>614</v>
      </c>
      <c r="L326" s="49"/>
      <c r="M326" s="39" t="s">
        <v>26</v>
      </c>
      <c r="O326" s="7"/>
      <c r="P326" s="7"/>
    </row>
    <row r="327" spans="2:16" ht="67.5" customHeight="1">
      <c r="B327" s="9" t="str">
        <f t="shared" si="84"/>
        <v>1</v>
      </c>
      <c r="C327" s="9" t="str">
        <f t="shared" si="85"/>
        <v>7</v>
      </c>
      <c r="D327" s="9" t="str">
        <f t="shared" si="86"/>
        <v>2</v>
      </c>
      <c r="E327" s="9" t="str">
        <f t="shared" si="87"/>
        <v>3</v>
      </c>
      <c r="F327" s="9" t="str">
        <f t="shared" si="88"/>
        <v>00</v>
      </c>
      <c r="G327" s="9" t="str">
        <f t="shared" si="89"/>
        <v>0</v>
      </c>
      <c r="H327" s="9" t="str">
        <f t="shared" si="90"/>
        <v>0</v>
      </c>
      <c r="I327" s="9">
        <v>17230000</v>
      </c>
      <c r="J327" s="8" t="s">
        <v>477</v>
      </c>
      <c r="K327" s="8" t="s">
        <v>615</v>
      </c>
      <c r="L327" s="32"/>
      <c r="O327" s="7"/>
      <c r="P327" s="7"/>
    </row>
    <row r="328" spans="2:16" ht="63" customHeight="1">
      <c r="B328" s="1" t="str">
        <f t="shared" si="84"/>
        <v>1</v>
      </c>
      <c r="C328" s="1" t="str">
        <f t="shared" si="85"/>
        <v>7</v>
      </c>
      <c r="D328" s="1" t="str">
        <f t="shared" si="86"/>
        <v>2</v>
      </c>
      <c r="E328" s="1" t="str">
        <f t="shared" si="87"/>
        <v>3</v>
      </c>
      <c r="F328" s="1" t="str">
        <f t="shared" si="88"/>
        <v>50</v>
      </c>
      <c r="G328" s="1" t="str">
        <f t="shared" si="89"/>
        <v>0</v>
      </c>
      <c r="H328" s="1" t="str">
        <f t="shared" si="90"/>
        <v>0</v>
      </c>
      <c r="I328" s="1">
        <v>17235000</v>
      </c>
      <c r="J328" s="1" t="s">
        <v>477</v>
      </c>
      <c r="K328" s="1" t="s">
        <v>616</v>
      </c>
      <c r="L328" s="49"/>
      <c r="M328" s="39" t="s">
        <v>26</v>
      </c>
      <c r="O328" s="7"/>
      <c r="P328" s="7"/>
    </row>
    <row r="329" spans="2:16" ht="102" customHeight="1">
      <c r="B329" s="9" t="str">
        <f t="shared" si="84"/>
        <v>1</v>
      </c>
      <c r="C329" s="9" t="str">
        <f t="shared" si="85"/>
        <v>7</v>
      </c>
      <c r="D329" s="9" t="str">
        <f t="shared" si="86"/>
        <v>2</v>
      </c>
      <c r="E329" s="9" t="str">
        <f t="shared" si="87"/>
        <v>4</v>
      </c>
      <c r="F329" s="9" t="str">
        <f t="shared" si="88"/>
        <v>00</v>
      </c>
      <c r="G329" s="9" t="str">
        <f t="shared" si="89"/>
        <v>0</v>
      </c>
      <c r="H329" s="9" t="str">
        <f t="shared" si="90"/>
        <v>0</v>
      </c>
      <c r="I329" s="9">
        <v>17240000</v>
      </c>
      <c r="J329" s="8" t="s">
        <v>617</v>
      </c>
      <c r="K329" s="8" t="s">
        <v>618</v>
      </c>
      <c r="L329" s="32"/>
      <c r="O329" s="7"/>
      <c r="P329" s="7"/>
    </row>
    <row r="330" spans="2:16" ht="84" customHeight="1">
      <c r="B330" s="1" t="str">
        <f t="shared" si="84"/>
        <v>1</v>
      </c>
      <c r="C330" s="1" t="str">
        <f t="shared" si="85"/>
        <v>7</v>
      </c>
      <c r="D330" s="1" t="str">
        <f t="shared" si="86"/>
        <v>2</v>
      </c>
      <c r="E330" s="1" t="str">
        <f t="shared" si="87"/>
        <v>4</v>
      </c>
      <c r="F330" s="1" t="str">
        <f t="shared" si="88"/>
        <v>50</v>
      </c>
      <c r="G330" s="1" t="str">
        <f t="shared" si="89"/>
        <v>0</v>
      </c>
      <c r="H330" s="1" t="str">
        <f t="shared" si="90"/>
        <v>0</v>
      </c>
      <c r="I330" s="1">
        <v>17245000</v>
      </c>
      <c r="J330" s="1" t="s">
        <v>619</v>
      </c>
      <c r="K330" s="1" t="s">
        <v>620</v>
      </c>
      <c r="L330" s="49"/>
      <c r="M330" s="39" t="s">
        <v>39</v>
      </c>
      <c r="O330" s="7"/>
    </row>
    <row r="331" spans="2:16" ht="89.25" customHeight="1">
      <c r="B331" s="1" t="str">
        <f t="shared" si="84"/>
        <v>1</v>
      </c>
      <c r="C331" s="1" t="str">
        <f t="shared" si="85"/>
        <v>7</v>
      </c>
      <c r="D331" s="1" t="str">
        <f t="shared" si="86"/>
        <v>2</v>
      </c>
      <c r="E331" s="1" t="str">
        <f t="shared" si="87"/>
        <v>4</v>
      </c>
      <c r="F331" s="1" t="str">
        <f t="shared" si="88"/>
        <v>51</v>
      </c>
      <c r="G331" s="1" t="str">
        <f t="shared" si="89"/>
        <v>0</v>
      </c>
      <c r="H331" s="1" t="str">
        <f t="shared" si="90"/>
        <v>0</v>
      </c>
      <c r="I331" s="1">
        <v>17245100</v>
      </c>
      <c r="J331" s="1" t="s">
        <v>621</v>
      </c>
      <c r="K331" s="1" t="s">
        <v>622</v>
      </c>
      <c r="L331" s="49"/>
      <c r="M331" s="39" t="s">
        <v>39</v>
      </c>
      <c r="O331" s="7"/>
    </row>
    <row r="332" spans="2:16" ht="89.25" customHeight="1">
      <c r="B332" s="1" t="str">
        <f t="shared" si="84"/>
        <v>1</v>
      </c>
      <c r="C332" s="1" t="str">
        <f t="shared" si="85"/>
        <v>7</v>
      </c>
      <c r="D332" s="1" t="str">
        <f t="shared" si="86"/>
        <v>2</v>
      </c>
      <c r="E332" s="1" t="str">
        <f t="shared" si="87"/>
        <v>4</v>
      </c>
      <c r="F332" s="1" t="str">
        <f t="shared" si="88"/>
        <v>99</v>
      </c>
      <c r="G332" s="1" t="str">
        <f t="shared" si="89"/>
        <v>0</v>
      </c>
      <c r="H332" s="1" t="str">
        <f t="shared" si="90"/>
        <v>0</v>
      </c>
      <c r="I332" s="1">
        <v>17249900</v>
      </c>
      <c r="J332" s="1" t="s">
        <v>623</v>
      </c>
      <c r="K332" s="1" t="s">
        <v>624</v>
      </c>
      <c r="L332" s="49"/>
      <c r="M332" s="39" t="s">
        <v>39</v>
      </c>
      <c r="O332" s="7"/>
    </row>
    <row r="333" spans="2:16" ht="67.5" customHeight="1">
      <c r="B333" s="9" t="str">
        <f t="shared" ref="B333:B338" si="91">MID($I333,1,1)</f>
        <v>1</v>
      </c>
      <c r="C333" s="9" t="str">
        <f t="shared" ref="C333:C338" si="92">MID($I333,2,1)</f>
        <v>7</v>
      </c>
      <c r="D333" s="9" t="str">
        <f t="shared" ref="D333:D338" si="93">MID($I333,3,1)</f>
        <v>2</v>
      </c>
      <c r="E333" s="9" t="str">
        <f t="shared" ref="E333:E338" si="94">MID($I333,4,1)</f>
        <v>9</v>
      </c>
      <c r="F333" s="9" t="str">
        <f t="shared" ref="F333:F338" si="95">MID($I333,5,2)</f>
        <v>00</v>
      </c>
      <c r="G333" s="9" t="str">
        <f t="shared" ref="G333:G338" si="96">MID($I333,7,1)</f>
        <v>0</v>
      </c>
      <c r="H333" s="9" t="str">
        <f t="shared" ref="H333:H338" si="97">MID($I333,8,1)</f>
        <v>0</v>
      </c>
      <c r="I333" s="9">
        <v>17290000</v>
      </c>
      <c r="J333" s="8" t="s">
        <v>625</v>
      </c>
      <c r="K333" s="8" t="s">
        <v>626</v>
      </c>
      <c r="L333" s="32"/>
      <c r="O333" s="7"/>
      <c r="P333" s="7"/>
    </row>
    <row r="334" spans="2:16" ht="63" customHeight="1">
      <c r="B334" s="1" t="str">
        <f t="shared" si="91"/>
        <v>1</v>
      </c>
      <c r="C334" s="1" t="str">
        <f t="shared" si="92"/>
        <v>7</v>
      </c>
      <c r="D334" s="1" t="str">
        <f t="shared" si="93"/>
        <v>2</v>
      </c>
      <c r="E334" s="1" t="str">
        <f t="shared" si="94"/>
        <v>9</v>
      </c>
      <c r="F334" s="1" t="str">
        <f t="shared" si="95"/>
        <v>50</v>
      </c>
      <c r="G334" s="1" t="str">
        <f t="shared" si="96"/>
        <v>0</v>
      </c>
      <c r="H334" s="1" t="str">
        <f t="shared" si="97"/>
        <v>0</v>
      </c>
      <c r="I334" s="1">
        <v>17295000</v>
      </c>
      <c r="J334" s="1" t="s">
        <v>627</v>
      </c>
      <c r="K334" s="1" t="s">
        <v>628</v>
      </c>
      <c r="L334" s="49"/>
      <c r="M334" s="39" t="s">
        <v>39</v>
      </c>
      <c r="O334" s="7"/>
    </row>
    <row r="335" spans="2:16" ht="63" customHeight="1">
      <c r="B335" s="1" t="str">
        <f t="shared" si="91"/>
        <v>1</v>
      </c>
      <c r="C335" s="1" t="str">
        <f t="shared" si="92"/>
        <v>7</v>
      </c>
      <c r="D335" s="1" t="str">
        <f t="shared" si="93"/>
        <v>2</v>
      </c>
      <c r="E335" s="1" t="str">
        <f t="shared" si="94"/>
        <v>9</v>
      </c>
      <c r="F335" s="1" t="str">
        <f t="shared" si="95"/>
        <v>51</v>
      </c>
      <c r="G335" s="1" t="str">
        <f t="shared" si="96"/>
        <v>0</v>
      </c>
      <c r="H335" s="1" t="str">
        <f t="shared" si="97"/>
        <v>0</v>
      </c>
      <c r="I335" s="1">
        <v>17295100</v>
      </c>
      <c r="J335" s="1" t="s">
        <v>629</v>
      </c>
      <c r="K335" s="1" t="s">
        <v>630</v>
      </c>
      <c r="L335" s="49"/>
      <c r="M335" s="39" t="s">
        <v>39</v>
      </c>
      <c r="O335" s="7"/>
    </row>
    <row r="336" spans="2:16" ht="63" customHeight="1">
      <c r="B336" s="1" t="str">
        <f t="shared" si="91"/>
        <v>1</v>
      </c>
      <c r="C336" s="1" t="str">
        <f t="shared" si="92"/>
        <v>7</v>
      </c>
      <c r="D336" s="1" t="str">
        <f t="shared" si="93"/>
        <v>2</v>
      </c>
      <c r="E336" s="1" t="str">
        <f t="shared" si="94"/>
        <v>9</v>
      </c>
      <c r="F336" s="1" t="str">
        <f t="shared" si="95"/>
        <v>52</v>
      </c>
      <c r="G336" s="1" t="str">
        <f t="shared" si="96"/>
        <v>0</v>
      </c>
      <c r="H336" s="1" t="str">
        <f t="shared" si="97"/>
        <v>0</v>
      </c>
      <c r="I336" s="1">
        <v>17295200</v>
      </c>
      <c r="J336" s="1" t="s">
        <v>631</v>
      </c>
      <c r="K336" s="1" t="s">
        <v>632</v>
      </c>
      <c r="L336" s="49"/>
      <c r="M336" s="39" t="s">
        <v>39</v>
      </c>
      <c r="O336" s="7"/>
    </row>
    <row r="337" spans="2:16" ht="63" customHeight="1">
      <c r="B337" s="1" t="str">
        <f t="shared" si="91"/>
        <v>1</v>
      </c>
      <c r="C337" s="1" t="str">
        <f t="shared" si="92"/>
        <v>7</v>
      </c>
      <c r="D337" s="1" t="str">
        <f t="shared" si="93"/>
        <v>2</v>
      </c>
      <c r="E337" s="1" t="str">
        <f t="shared" si="94"/>
        <v>9</v>
      </c>
      <c r="F337" s="1" t="str">
        <f t="shared" si="95"/>
        <v>53</v>
      </c>
      <c r="G337" s="1" t="str">
        <f t="shared" si="96"/>
        <v>0</v>
      </c>
      <c r="H337" s="1" t="str">
        <f t="shared" si="97"/>
        <v>0</v>
      </c>
      <c r="I337" s="1">
        <v>17295300</v>
      </c>
      <c r="J337" s="1" t="s">
        <v>633</v>
      </c>
      <c r="K337" s="1" t="s">
        <v>634</v>
      </c>
      <c r="L337" s="49"/>
      <c r="M337" s="39" t="s">
        <v>39</v>
      </c>
      <c r="O337" s="7"/>
    </row>
    <row r="338" spans="2:16" ht="63" customHeight="1">
      <c r="B338" s="1" t="str">
        <f t="shared" si="91"/>
        <v>1</v>
      </c>
      <c r="C338" s="1" t="str">
        <f t="shared" si="92"/>
        <v>7</v>
      </c>
      <c r="D338" s="1" t="str">
        <f t="shared" si="93"/>
        <v>2</v>
      </c>
      <c r="E338" s="1" t="str">
        <f t="shared" si="94"/>
        <v>9</v>
      </c>
      <c r="F338" s="1" t="str">
        <f t="shared" si="95"/>
        <v>99</v>
      </c>
      <c r="G338" s="1" t="str">
        <f t="shared" si="96"/>
        <v>0</v>
      </c>
      <c r="H338" s="1" t="str">
        <f t="shared" si="97"/>
        <v>0</v>
      </c>
      <c r="I338" s="1">
        <v>17299900</v>
      </c>
      <c r="J338" s="1" t="s">
        <v>635</v>
      </c>
      <c r="K338" s="1" t="s">
        <v>636</v>
      </c>
      <c r="L338" s="49"/>
      <c r="M338" s="39" t="s">
        <v>39</v>
      </c>
      <c r="O338" s="7"/>
    </row>
    <row r="339" spans="2:16" ht="60">
      <c r="B339" s="15" t="str">
        <f t="shared" si="84"/>
        <v>1</v>
      </c>
      <c r="C339" s="15" t="str">
        <f t="shared" si="85"/>
        <v>7</v>
      </c>
      <c r="D339" s="15" t="str">
        <f t="shared" si="86"/>
        <v>3</v>
      </c>
      <c r="E339" s="15" t="str">
        <f t="shared" si="87"/>
        <v>0</v>
      </c>
      <c r="F339" s="15" t="str">
        <f t="shared" si="88"/>
        <v>00</v>
      </c>
      <c r="G339" s="15" t="str">
        <f t="shared" si="89"/>
        <v>0</v>
      </c>
      <c r="H339" s="15" t="str">
        <f t="shared" si="90"/>
        <v>0</v>
      </c>
      <c r="I339" s="15">
        <v>17300000</v>
      </c>
      <c r="J339" s="14" t="s">
        <v>637</v>
      </c>
      <c r="K339" s="14" t="s">
        <v>638</v>
      </c>
      <c r="L339" s="29"/>
      <c r="O339" s="7"/>
      <c r="P339" s="7"/>
    </row>
    <row r="340" spans="2:16" ht="67.5" customHeight="1">
      <c r="B340" s="9" t="str">
        <f t="shared" ref="B340:B345" si="98">MID($I340,1,1)</f>
        <v>1</v>
      </c>
      <c r="C340" s="9" t="str">
        <f t="shared" ref="C340:C345" si="99">MID($I340,2,1)</f>
        <v>7</v>
      </c>
      <c r="D340" s="9" t="str">
        <f t="shared" ref="D340:D345" si="100">MID($I340,3,1)</f>
        <v>3</v>
      </c>
      <c r="E340" s="9" t="str">
        <f t="shared" ref="E340:E345" si="101">MID($I340,4,1)</f>
        <v>1</v>
      </c>
      <c r="F340" s="9" t="str">
        <f t="shared" ref="F340:F345" si="102">MID($I340,5,2)</f>
        <v>00</v>
      </c>
      <c r="G340" s="9" t="str">
        <f t="shared" ref="G340:G345" si="103">MID($I340,7,1)</f>
        <v>0</v>
      </c>
      <c r="H340" s="9" t="str">
        <f t="shared" ref="H340:H345" si="104">MID($I340,8,1)</f>
        <v>0</v>
      </c>
      <c r="I340" s="9">
        <v>17310000</v>
      </c>
      <c r="J340" s="8" t="s">
        <v>477</v>
      </c>
      <c r="K340" s="8" t="s">
        <v>639</v>
      </c>
      <c r="L340" s="32"/>
      <c r="O340" s="7"/>
      <c r="P340" s="7"/>
    </row>
    <row r="341" spans="2:16" ht="88.5" customHeight="1">
      <c r="B341" s="1" t="str">
        <f t="shared" si="98"/>
        <v>1</v>
      </c>
      <c r="C341" s="1" t="str">
        <f t="shared" si="99"/>
        <v>7</v>
      </c>
      <c r="D341" s="1" t="str">
        <f t="shared" si="100"/>
        <v>3</v>
      </c>
      <c r="E341" s="1" t="str">
        <f t="shared" si="101"/>
        <v>1</v>
      </c>
      <c r="F341" s="1" t="str">
        <f t="shared" si="102"/>
        <v>50</v>
      </c>
      <c r="G341" s="1" t="str">
        <f t="shared" si="103"/>
        <v>0</v>
      </c>
      <c r="H341" s="1" t="str">
        <f t="shared" si="104"/>
        <v>0</v>
      </c>
      <c r="I341" s="1">
        <v>17315000</v>
      </c>
      <c r="J341" s="1" t="s">
        <v>477</v>
      </c>
      <c r="K341" s="1" t="s">
        <v>640</v>
      </c>
      <c r="L341" s="49"/>
      <c r="M341" s="39" t="s">
        <v>26</v>
      </c>
      <c r="O341" s="7"/>
      <c r="P341" s="7"/>
    </row>
    <row r="342" spans="2:16" ht="67.5" customHeight="1">
      <c r="B342" s="9" t="str">
        <f t="shared" si="98"/>
        <v>1</v>
      </c>
      <c r="C342" s="9" t="str">
        <f t="shared" si="99"/>
        <v>7</v>
      </c>
      <c r="D342" s="9" t="str">
        <f t="shared" si="100"/>
        <v>3</v>
      </c>
      <c r="E342" s="9" t="str">
        <f t="shared" si="101"/>
        <v>2</v>
      </c>
      <c r="F342" s="9" t="str">
        <f t="shared" si="102"/>
        <v>00</v>
      </c>
      <c r="G342" s="9" t="str">
        <f t="shared" si="103"/>
        <v>0</v>
      </c>
      <c r="H342" s="9" t="str">
        <f t="shared" si="104"/>
        <v>0</v>
      </c>
      <c r="I342" s="9">
        <v>17320000</v>
      </c>
      <c r="J342" s="8" t="s">
        <v>641</v>
      </c>
      <c r="K342" s="8" t="s">
        <v>642</v>
      </c>
      <c r="L342" s="32"/>
      <c r="O342" s="7"/>
      <c r="P342" s="7"/>
    </row>
    <row r="343" spans="2:16" ht="81" customHeight="1">
      <c r="B343" s="1" t="str">
        <f t="shared" si="98"/>
        <v>1</v>
      </c>
      <c r="C343" s="1" t="str">
        <f t="shared" si="99"/>
        <v>7</v>
      </c>
      <c r="D343" s="1" t="str">
        <f t="shared" si="100"/>
        <v>3</v>
      </c>
      <c r="E343" s="1" t="str">
        <f t="shared" si="101"/>
        <v>2</v>
      </c>
      <c r="F343" s="1" t="str">
        <f t="shared" si="102"/>
        <v>50</v>
      </c>
      <c r="G343" s="1" t="str">
        <f t="shared" si="103"/>
        <v>0</v>
      </c>
      <c r="H343" s="1" t="str">
        <f t="shared" si="104"/>
        <v>0</v>
      </c>
      <c r="I343" s="1">
        <v>17325000</v>
      </c>
      <c r="J343" s="1" t="s">
        <v>643</v>
      </c>
      <c r="K343" s="1" t="s">
        <v>644</v>
      </c>
      <c r="L343" s="49"/>
      <c r="M343" s="39" t="s">
        <v>39</v>
      </c>
      <c r="O343" s="7"/>
    </row>
    <row r="344" spans="2:16" ht="84" customHeight="1">
      <c r="B344" s="1" t="str">
        <f t="shared" si="98"/>
        <v>1</v>
      </c>
      <c r="C344" s="1" t="str">
        <f t="shared" si="99"/>
        <v>7</v>
      </c>
      <c r="D344" s="1" t="str">
        <f t="shared" si="100"/>
        <v>3</v>
      </c>
      <c r="E344" s="1" t="str">
        <f t="shared" si="101"/>
        <v>2</v>
      </c>
      <c r="F344" s="1" t="str">
        <f t="shared" si="102"/>
        <v>51</v>
      </c>
      <c r="G344" s="1" t="str">
        <f t="shared" si="103"/>
        <v>0</v>
      </c>
      <c r="H344" s="1" t="str">
        <f t="shared" si="104"/>
        <v>0</v>
      </c>
      <c r="I344" s="1">
        <v>17325100</v>
      </c>
      <c r="J344" s="1" t="s">
        <v>645</v>
      </c>
      <c r="K344" s="1" t="s">
        <v>646</v>
      </c>
      <c r="L344" s="49"/>
      <c r="M344" s="39" t="s">
        <v>39</v>
      </c>
      <c r="O344" s="7"/>
    </row>
    <row r="345" spans="2:16" ht="84" customHeight="1">
      <c r="B345" s="1" t="str">
        <f t="shared" si="98"/>
        <v>1</v>
      </c>
      <c r="C345" s="1" t="str">
        <f t="shared" si="99"/>
        <v>7</v>
      </c>
      <c r="D345" s="1" t="str">
        <f t="shared" si="100"/>
        <v>3</v>
      </c>
      <c r="E345" s="1" t="str">
        <f t="shared" si="101"/>
        <v>2</v>
      </c>
      <c r="F345" s="1" t="str">
        <f t="shared" si="102"/>
        <v>99</v>
      </c>
      <c r="G345" s="1" t="str">
        <f t="shared" si="103"/>
        <v>0</v>
      </c>
      <c r="H345" s="1" t="str">
        <f t="shared" si="104"/>
        <v>0</v>
      </c>
      <c r="I345" s="1">
        <v>17329900</v>
      </c>
      <c r="J345" s="1" t="s">
        <v>647</v>
      </c>
      <c r="K345" s="1" t="s">
        <v>648</v>
      </c>
      <c r="L345" s="49"/>
      <c r="M345" s="39" t="s">
        <v>39</v>
      </c>
      <c r="O345" s="7"/>
    </row>
    <row r="346" spans="2:16" ht="67.5" customHeight="1">
      <c r="B346" s="9" t="str">
        <f>MID($I346,1,1)</f>
        <v>1</v>
      </c>
      <c r="C346" s="9" t="str">
        <f>MID($I346,2,1)</f>
        <v>7</v>
      </c>
      <c r="D346" s="9" t="str">
        <f>MID($I346,3,1)</f>
        <v>3</v>
      </c>
      <c r="E346" s="9" t="str">
        <f>MID($I346,4,1)</f>
        <v>9</v>
      </c>
      <c r="F346" s="9" t="str">
        <f>MID($I346,5,2)</f>
        <v>00</v>
      </c>
      <c r="G346" s="9" t="str">
        <f>MID($I346,7,1)</f>
        <v>0</v>
      </c>
      <c r="H346" s="9" t="str">
        <f>MID($I346,8,1)</f>
        <v>0</v>
      </c>
      <c r="I346" s="9">
        <v>17390000</v>
      </c>
      <c r="J346" s="8" t="s">
        <v>649</v>
      </c>
      <c r="K346" s="8" t="s">
        <v>650</v>
      </c>
      <c r="L346" s="32"/>
      <c r="O346" s="7"/>
      <c r="P346" s="7"/>
    </row>
    <row r="347" spans="2:16" ht="63" customHeight="1">
      <c r="B347" s="1" t="str">
        <f>MID($I347,1,1)</f>
        <v>1</v>
      </c>
      <c r="C347" s="1" t="str">
        <f>MID($I347,2,1)</f>
        <v>7</v>
      </c>
      <c r="D347" s="1" t="str">
        <f>MID($I347,3,1)</f>
        <v>3</v>
      </c>
      <c r="E347" s="1" t="str">
        <f>MID($I347,4,1)</f>
        <v>9</v>
      </c>
      <c r="F347" s="1" t="str">
        <f>MID($I347,5,2)</f>
        <v>50</v>
      </c>
      <c r="G347" s="1" t="str">
        <f>MID($I347,7,1)</f>
        <v>0</v>
      </c>
      <c r="H347" s="1" t="str">
        <f>MID($I347,8,1)</f>
        <v>0</v>
      </c>
      <c r="I347" s="1">
        <v>17395000</v>
      </c>
      <c r="J347" s="1" t="s">
        <v>651</v>
      </c>
      <c r="K347" s="1" t="s">
        <v>652</v>
      </c>
      <c r="L347" s="49"/>
      <c r="M347" s="39" t="s">
        <v>39</v>
      </c>
      <c r="O347" s="7"/>
    </row>
    <row r="348" spans="2:16" ht="63" customHeight="1">
      <c r="B348" s="1" t="str">
        <f>MID($I348,1,1)</f>
        <v>1</v>
      </c>
      <c r="C348" s="1" t="str">
        <f>MID($I348,2,1)</f>
        <v>7</v>
      </c>
      <c r="D348" s="1" t="str">
        <f>MID($I348,3,1)</f>
        <v>3</v>
      </c>
      <c r="E348" s="1" t="str">
        <f>MID($I348,4,1)</f>
        <v>9</v>
      </c>
      <c r="F348" s="1" t="str">
        <f>MID($I348,5,2)</f>
        <v>99</v>
      </c>
      <c r="G348" s="1" t="str">
        <f>MID($I348,7,1)</f>
        <v>0</v>
      </c>
      <c r="H348" s="1" t="str">
        <f>MID($I348,8,1)</f>
        <v>0</v>
      </c>
      <c r="I348" s="1">
        <v>17399900</v>
      </c>
      <c r="J348" s="1" t="s">
        <v>649</v>
      </c>
      <c r="K348" s="1" t="s">
        <v>653</v>
      </c>
      <c r="L348" s="49"/>
      <c r="M348" s="39" t="s">
        <v>39</v>
      </c>
      <c r="O348" s="7"/>
    </row>
    <row r="349" spans="2:16" ht="75">
      <c r="B349" s="15" t="str">
        <f t="shared" ref="B349:B374" si="105">MID($I349,1,1)</f>
        <v>1</v>
      </c>
      <c r="C349" s="15" t="str">
        <f t="shared" ref="C349:C374" si="106">MID($I349,2,1)</f>
        <v>7</v>
      </c>
      <c r="D349" s="15" t="str">
        <f t="shared" ref="D349:D374" si="107">MID($I349,3,1)</f>
        <v>4</v>
      </c>
      <c r="E349" s="15" t="str">
        <f t="shared" ref="E349:E374" si="108">MID($I349,4,1)</f>
        <v>0</v>
      </c>
      <c r="F349" s="15" t="str">
        <f t="shared" ref="F349:F374" si="109">MID($I349,5,2)</f>
        <v>00</v>
      </c>
      <c r="G349" s="15" t="str">
        <f t="shared" ref="G349:G374" si="110">MID($I349,7,1)</f>
        <v>0</v>
      </c>
      <c r="H349" s="15" t="str">
        <f t="shared" ref="H349:H374" si="111">MID($I349,8,1)</f>
        <v>0</v>
      </c>
      <c r="I349" s="15">
        <v>17400000</v>
      </c>
      <c r="J349" s="14" t="s">
        <v>654</v>
      </c>
      <c r="K349" s="14" t="s">
        <v>655</v>
      </c>
      <c r="L349" s="29"/>
      <c r="O349" s="7"/>
      <c r="P349" s="7"/>
    </row>
    <row r="350" spans="2:16" ht="89.25" customHeight="1">
      <c r="B350" s="9" t="str">
        <f>MID($I350,1,1)</f>
        <v>1</v>
      </c>
      <c r="C350" s="9" t="str">
        <f>MID($I350,2,1)</f>
        <v>7</v>
      </c>
      <c r="D350" s="9" t="str">
        <f>MID($I350,3,1)</f>
        <v>4</v>
      </c>
      <c r="E350" s="9" t="str">
        <f>MID($I350,4,1)</f>
        <v>1</v>
      </c>
      <c r="F350" s="9" t="str">
        <f>MID($I350,5,2)</f>
        <v>00</v>
      </c>
      <c r="G350" s="9" t="str">
        <f>MID($I350,7,1)</f>
        <v>0</v>
      </c>
      <c r="H350" s="9" t="str">
        <f>MID($I350,8,1)</f>
        <v>0</v>
      </c>
      <c r="I350" s="9">
        <v>17410000</v>
      </c>
      <c r="J350" s="8" t="s">
        <v>654</v>
      </c>
      <c r="K350" s="8" t="s">
        <v>655</v>
      </c>
      <c r="L350" s="32"/>
      <c r="O350" s="7"/>
      <c r="P350" s="7"/>
    </row>
    <row r="351" spans="2:16" ht="114.75" customHeight="1">
      <c r="B351" s="1" t="str">
        <f>MID($I351,1,1)</f>
        <v>1</v>
      </c>
      <c r="C351" s="1" t="str">
        <f>MID($I351,2,1)</f>
        <v>7</v>
      </c>
      <c r="D351" s="1" t="str">
        <f>MID($I351,3,1)</f>
        <v>4</v>
      </c>
      <c r="E351" s="1" t="str">
        <f>MID($I351,4,1)</f>
        <v>1</v>
      </c>
      <c r="F351" s="1" t="str">
        <f>MID($I351,5,2)</f>
        <v>50</v>
      </c>
      <c r="G351" s="1" t="str">
        <f>MID($I351,7,1)</f>
        <v>0</v>
      </c>
      <c r="H351" s="1" t="str">
        <f>MID($I351,8,1)</f>
        <v>0</v>
      </c>
      <c r="I351" s="1">
        <v>17415000</v>
      </c>
      <c r="J351" s="1" t="s">
        <v>656</v>
      </c>
      <c r="K351" s="1" t="s">
        <v>657</v>
      </c>
      <c r="L351" s="49"/>
      <c r="M351" s="39" t="s">
        <v>39</v>
      </c>
      <c r="O351" s="7"/>
    </row>
    <row r="352" spans="2:16" ht="106.5" customHeight="1">
      <c r="B352" s="1" t="str">
        <f>MID($I352,1,1)</f>
        <v>1</v>
      </c>
      <c r="C352" s="1" t="str">
        <f>MID($I352,2,1)</f>
        <v>7</v>
      </c>
      <c r="D352" s="1" t="str">
        <f>MID($I352,3,1)</f>
        <v>4</v>
      </c>
      <c r="E352" s="1" t="str">
        <f>MID($I352,4,1)</f>
        <v>1</v>
      </c>
      <c r="F352" s="1" t="str">
        <f>MID($I352,5,2)</f>
        <v>51</v>
      </c>
      <c r="G352" s="1" t="str">
        <f>MID($I352,7,1)</f>
        <v>0</v>
      </c>
      <c r="H352" s="1" t="str">
        <f>MID($I352,8,1)</f>
        <v>0</v>
      </c>
      <c r="I352" s="1">
        <v>17415100</v>
      </c>
      <c r="J352" s="1" t="s">
        <v>658</v>
      </c>
      <c r="K352" s="1" t="s">
        <v>659</v>
      </c>
      <c r="L352" s="49"/>
      <c r="M352" s="39" t="s">
        <v>39</v>
      </c>
      <c r="O352" s="7"/>
    </row>
    <row r="353" spans="2:16" ht="96" customHeight="1">
      <c r="B353" s="1" t="str">
        <f>MID($I353,1,1)</f>
        <v>1</v>
      </c>
      <c r="C353" s="1" t="str">
        <f>MID($I353,2,1)</f>
        <v>7</v>
      </c>
      <c r="D353" s="1" t="str">
        <f>MID($I353,3,1)</f>
        <v>4</v>
      </c>
      <c r="E353" s="1" t="str">
        <f>MID($I353,4,1)</f>
        <v>1</v>
      </c>
      <c r="F353" s="1" t="str">
        <f>MID($I353,5,2)</f>
        <v>99</v>
      </c>
      <c r="G353" s="1" t="str">
        <f>MID($I353,7,1)</f>
        <v>0</v>
      </c>
      <c r="H353" s="1" t="str">
        <f>MID($I353,8,1)</f>
        <v>0</v>
      </c>
      <c r="I353" s="1">
        <v>17419900</v>
      </c>
      <c r="J353" s="1" t="s">
        <v>660</v>
      </c>
      <c r="K353" s="1" t="s">
        <v>661</v>
      </c>
      <c r="L353" s="49"/>
      <c r="M353" s="39" t="s">
        <v>39</v>
      </c>
      <c r="O353" s="7"/>
    </row>
    <row r="354" spans="2:16" ht="75">
      <c r="B354" s="15" t="str">
        <f t="shared" si="105"/>
        <v>1</v>
      </c>
      <c r="C354" s="15" t="str">
        <f t="shared" si="106"/>
        <v>7</v>
      </c>
      <c r="D354" s="15" t="str">
        <f t="shared" si="107"/>
        <v>5</v>
      </c>
      <c r="E354" s="15" t="str">
        <f t="shared" si="108"/>
        <v>0</v>
      </c>
      <c r="F354" s="15" t="str">
        <f t="shared" si="109"/>
        <v>00</v>
      </c>
      <c r="G354" s="15" t="str">
        <f t="shared" si="110"/>
        <v>0</v>
      </c>
      <c r="H354" s="15" t="str">
        <f t="shared" si="111"/>
        <v>0</v>
      </c>
      <c r="I354" s="15">
        <v>17500000</v>
      </c>
      <c r="J354" s="14" t="s">
        <v>662</v>
      </c>
      <c r="K354" s="14" t="s">
        <v>663</v>
      </c>
      <c r="L354" s="29"/>
      <c r="O354" s="7"/>
      <c r="P354" s="7"/>
    </row>
    <row r="355" spans="2:16" ht="67.5" customHeight="1">
      <c r="B355" s="9" t="str">
        <f>MID($I355,1,1)</f>
        <v>1</v>
      </c>
      <c r="C355" s="9" t="str">
        <f>MID($I355,2,1)</f>
        <v>7</v>
      </c>
      <c r="D355" s="9" t="str">
        <f>MID($I355,3,1)</f>
        <v>5</v>
      </c>
      <c r="E355" s="9" t="str">
        <f>MID($I355,4,1)</f>
        <v>1</v>
      </c>
      <c r="F355" s="9" t="str">
        <f>MID($I355,5,2)</f>
        <v>00</v>
      </c>
      <c r="G355" s="9" t="str">
        <f>MID($I355,7,1)</f>
        <v>0</v>
      </c>
      <c r="H355" s="9" t="str">
        <f>MID($I355,8,1)</f>
        <v>0</v>
      </c>
      <c r="I355" s="9">
        <v>17510000</v>
      </c>
      <c r="J355" s="8" t="s">
        <v>664</v>
      </c>
      <c r="K355" s="8" t="s">
        <v>665</v>
      </c>
      <c r="L355" s="32"/>
      <c r="O355" s="7"/>
      <c r="P355" s="7"/>
    </row>
    <row r="356" spans="2:16" ht="63" customHeight="1">
      <c r="B356" s="1" t="str">
        <f>MID($I356,1,1)</f>
        <v>1</v>
      </c>
      <c r="C356" s="1" t="str">
        <f>MID($I356,2,1)</f>
        <v>7</v>
      </c>
      <c r="D356" s="1" t="str">
        <f>MID($I356,3,1)</f>
        <v>5</v>
      </c>
      <c r="E356" s="1" t="str">
        <f>MID($I356,4,1)</f>
        <v>1</v>
      </c>
      <c r="F356" s="1" t="str">
        <f>MID($I356,5,2)</f>
        <v>50</v>
      </c>
      <c r="G356" s="1" t="str">
        <f>MID($I356,7,1)</f>
        <v>0</v>
      </c>
      <c r="H356" s="1" t="str">
        <f>MID($I356,8,1)</f>
        <v>0</v>
      </c>
      <c r="I356" s="1">
        <v>17515000</v>
      </c>
      <c r="J356" s="1" t="s">
        <v>664</v>
      </c>
      <c r="K356" s="1" t="s">
        <v>666</v>
      </c>
      <c r="L356" s="49"/>
      <c r="M356" s="39" t="s">
        <v>39</v>
      </c>
      <c r="O356" s="7"/>
    </row>
    <row r="357" spans="2:16" ht="67.5" customHeight="1">
      <c r="B357" s="9" t="str">
        <f>MID($I357,1,1)</f>
        <v>1</v>
      </c>
      <c r="C357" s="9" t="str">
        <f>MID($I357,2,1)</f>
        <v>7</v>
      </c>
      <c r="D357" s="9" t="str">
        <f>MID($I357,3,1)</f>
        <v>5</v>
      </c>
      <c r="E357" s="9" t="str">
        <f>MID($I357,4,1)</f>
        <v>9</v>
      </c>
      <c r="F357" s="9" t="str">
        <f>MID($I357,5,2)</f>
        <v>00</v>
      </c>
      <c r="G357" s="9" t="str">
        <f>MID($I357,7,1)</f>
        <v>0</v>
      </c>
      <c r="H357" s="9" t="str">
        <f>MID($I357,8,1)</f>
        <v>0</v>
      </c>
      <c r="I357" s="9">
        <v>17590000</v>
      </c>
      <c r="J357" s="8" t="s">
        <v>667</v>
      </c>
      <c r="K357" s="8" t="s">
        <v>668</v>
      </c>
      <c r="L357" s="32"/>
      <c r="O357" s="7"/>
      <c r="P357" s="7"/>
    </row>
    <row r="358" spans="2:16" ht="63" customHeight="1">
      <c r="B358" s="1" t="str">
        <f>MID($I358,1,1)</f>
        <v>1</v>
      </c>
      <c r="C358" s="1" t="str">
        <f>MID($I358,2,1)</f>
        <v>7</v>
      </c>
      <c r="D358" s="1" t="str">
        <f>MID($I358,3,1)</f>
        <v>5</v>
      </c>
      <c r="E358" s="1" t="str">
        <f>MID($I358,4,1)</f>
        <v>9</v>
      </c>
      <c r="F358" s="1" t="str">
        <f>MID($I358,5,2)</f>
        <v>99</v>
      </c>
      <c r="G358" s="1" t="str">
        <f>MID($I358,7,1)</f>
        <v>0</v>
      </c>
      <c r="H358" s="1" t="str">
        <f>MID($I358,8,1)</f>
        <v>0</v>
      </c>
      <c r="I358" s="1">
        <v>17599900</v>
      </c>
      <c r="J358" s="1" t="s">
        <v>667</v>
      </c>
      <c r="K358" s="1" t="s">
        <v>669</v>
      </c>
      <c r="L358" s="49"/>
      <c r="M358" s="39" t="s">
        <v>39</v>
      </c>
      <c r="O358" s="7"/>
    </row>
    <row r="359" spans="2:16" ht="60">
      <c r="B359" s="15" t="str">
        <f t="shared" si="105"/>
        <v>1</v>
      </c>
      <c r="C359" s="15" t="str">
        <f t="shared" si="106"/>
        <v>7</v>
      </c>
      <c r="D359" s="15" t="str">
        <f t="shared" si="107"/>
        <v>6</v>
      </c>
      <c r="E359" s="15" t="str">
        <f t="shared" si="108"/>
        <v>0</v>
      </c>
      <c r="F359" s="15" t="str">
        <f t="shared" si="109"/>
        <v>00</v>
      </c>
      <c r="G359" s="15" t="str">
        <f t="shared" si="110"/>
        <v>0</v>
      </c>
      <c r="H359" s="15" t="str">
        <f t="shared" si="111"/>
        <v>0</v>
      </c>
      <c r="I359" s="15">
        <v>17600000</v>
      </c>
      <c r="J359" s="14" t="s">
        <v>670</v>
      </c>
      <c r="K359" s="14" t="s">
        <v>671</v>
      </c>
      <c r="L359" s="29"/>
      <c r="O359" s="7"/>
      <c r="P359" s="7"/>
    </row>
    <row r="360" spans="2:16" ht="67.5" customHeight="1">
      <c r="B360" s="9" t="str">
        <f>MID($I360,1,1)</f>
        <v>1</v>
      </c>
      <c r="C360" s="9" t="str">
        <f>MID($I360,2,1)</f>
        <v>7</v>
      </c>
      <c r="D360" s="9" t="str">
        <f>MID($I360,3,1)</f>
        <v>6</v>
      </c>
      <c r="E360" s="9" t="str">
        <f>MID($I360,4,1)</f>
        <v>1</v>
      </c>
      <c r="F360" s="9" t="str">
        <f>MID($I360,5,2)</f>
        <v>00</v>
      </c>
      <c r="G360" s="9" t="str">
        <f>MID($I360,7,1)</f>
        <v>0</v>
      </c>
      <c r="H360" s="9" t="str">
        <f>MID($I360,8,1)</f>
        <v>0</v>
      </c>
      <c r="I360" s="9">
        <v>17610000</v>
      </c>
      <c r="J360" s="8" t="s">
        <v>670</v>
      </c>
      <c r="K360" s="8" t="s">
        <v>671</v>
      </c>
      <c r="L360" s="32"/>
      <c r="O360" s="7"/>
      <c r="P360" s="7"/>
    </row>
    <row r="361" spans="2:16" ht="63" customHeight="1">
      <c r="B361" s="1" t="str">
        <f>MID($I361,1,1)</f>
        <v>1</v>
      </c>
      <c r="C361" s="1" t="str">
        <f>MID($I361,2,1)</f>
        <v>7</v>
      </c>
      <c r="D361" s="1" t="str">
        <f>MID($I361,3,1)</f>
        <v>6</v>
      </c>
      <c r="E361" s="1" t="str">
        <f>MID($I361,4,1)</f>
        <v>1</v>
      </c>
      <c r="F361" s="1" t="str">
        <f>MID($I361,5,2)</f>
        <v>50</v>
      </c>
      <c r="G361" s="1" t="str">
        <f>MID($I361,7,1)</f>
        <v>0</v>
      </c>
      <c r="H361" s="1" t="str">
        <f>MID($I361,8,1)</f>
        <v>0</v>
      </c>
      <c r="I361" s="1">
        <v>17615000</v>
      </c>
      <c r="J361" s="1" t="s">
        <v>672</v>
      </c>
      <c r="K361" s="1" t="s">
        <v>673</v>
      </c>
      <c r="L361" s="49"/>
      <c r="M361" s="39" t="s">
        <v>39</v>
      </c>
      <c r="O361" s="7"/>
    </row>
    <row r="362" spans="2:16" ht="63" customHeight="1">
      <c r="B362" s="1" t="str">
        <f t="shared" ref="B362:B363" si="112">MID($I362,1,1)</f>
        <v>1</v>
      </c>
      <c r="C362" s="1" t="str">
        <f t="shared" ref="C362:C363" si="113">MID($I362,2,1)</f>
        <v>7</v>
      </c>
      <c r="D362" s="1" t="str">
        <f t="shared" ref="D362:D363" si="114">MID($I362,3,1)</f>
        <v>6</v>
      </c>
      <c r="E362" s="1" t="str">
        <f t="shared" ref="E362:E363" si="115">MID($I362,4,1)</f>
        <v>1</v>
      </c>
      <c r="F362" s="1" t="str">
        <f t="shared" ref="F362:F363" si="116">MID($I362,5,2)</f>
        <v>51</v>
      </c>
      <c r="G362" s="1" t="str">
        <f t="shared" ref="G362:G363" si="117">MID($I362,7,1)</f>
        <v>0</v>
      </c>
      <c r="H362" s="1" t="str">
        <f t="shared" ref="H362:H363" si="118">MID($I362,8,1)</f>
        <v>0</v>
      </c>
      <c r="I362" s="1">
        <v>17615100</v>
      </c>
      <c r="J362" s="1" t="s">
        <v>674</v>
      </c>
      <c r="K362" s="1" t="s">
        <v>675</v>
      </c>
      <c r="L362" s="49"/>
      <c r="M362" s="39" t="s">
        <v>39</v>
      </c>
      <c r="O362" s="7"/>
    </row>
    <row r="363" spans="2:16" ht="63" customHeight="1">
      <c r="B363" s="1" t="str">
        <f t="shared" si="112"/>
        <v>1</v>
      </c>
      <c r="C363" s="1" t="str">
        <f t="shared" si="113"/>
        <v>7</v>
      </c>
      <c r="D363" s="1" t="str">
        <f t="shared" si="114"/>
        <v>6</v>
      </c>
      <c r="E363" s="1" t="str">
        <f t="shared" si="115"/>
        <v>1</v>
      </c>
      <c r="F363" s="1" t="str">
        <f t="shared" si="116"/>
        <v>99</v>
      </c>
      <c r="G363" s="1" t="str">
        <f t="shared" si="117"/>
        <v>0</v>
      </c>
      <c r="H363" s="1" t="str">
        <f t="shared" si="118"/>
        <v>0</v>
      </c>
      <c r="I363" s="1">
        <v>17619900</v>
      </c>
      <c r="J363" s="1" t="s">
        <v>676</v>
      </c>
      <c r="K363" s="1" t="s">
        <v>677</v>
      </c>
      <c r="L363" s="49"/>
      <c r="M363" s="39" t="s">
        <v>39</v>
      </c>
      <c r="O363" s="7"/>
    </row>
    <row r="364" spans="2:16" ht="33.75" customHeight="1">
      <c r="B364" s="15" t="str">
        <f t="shared" si="105"/>
        <v>1</v>
      </c>
      <c r="C364" s="15" t="str">
        <f t="shared" si="106"/>
        <v>7</v>
      </c>
      <c r="D364" s="15" t="str">
        <f t="shared" si="107"/>
        <v>9</v>
      </c>
      <c r="E364" s="15" t="str">
        <f t="shared" si="108"/>
        <v>0</v>
      </c>
      <c r="F364" s="15" t="str">
        <f t="shared" si="109"/>
        <v>00</v>
      </c>
      <c r="G364" s="15" t="str">
        <f t="shared" si="110"/>
        <v>0</v>
      </c>
      <c r="H364" s="15" t="str">
        <f t="shared" si="111"/>
        <v>0</v>
      </c>
      <c r="I364" s="15">
        <v>17900000</v>
      </c>
      <c r="J364" s="14" t="s">
        <v>678</v>
      </c>
      <c r="K364" s="14" t="s">
        <v>679</v>
      </c>
      <c r="L364" s="29"/>
      <c r="O364" s="7"/>
      <c r="P364" s="7"/>
    </row>
    <row r="365" spans="2:16" ht="67.5" customHeight="1">
      <c r="B365" s="9" t="str">
        <f>MID($I365,1,1)</f>
        <v>1</v>
      </c>
      <c r="C365" s="9" t="str">
        <f>MID($I365,2,1)</f>
        <v>7</v>
      </c>
      <c r="D365" s="9" t="str">
        <f>MID($I365,3,1)</f>
        <v>9</v>
      </c>
      <c r="E365" s="9" t="str">
        <f>MID($I365,4,1)</f>
        <v>1</v>
      </c>
      <c r="F365" s="9" t="str">
        <f>MID($I365,5,2)</f>
        <v>00</v>
      </c>
      <c r="G365" s="9" t="str">
        <f>MID($I365,7,1)</f>
        <v>0</v>
      </c>
      <c r="H365" s="9" t="str">
        <f>MID($I365,8,1)</f>
        <v>0</v>
      </c>
      <c r="I365" s="9">
        <v>17910000</v>
      </c>
      <c r="J365" s="8" t="s">
        <v>680</v>
      </c>
      <c r="K365" s="8" t="s">
        <v>681</v>
      </c>
      <c r="L365" s="32"/>
      <c r="O365" s="7"/>
      <c r="P365" s="7"/>
    </row>
    <row r="366" spans="2:16" ht="63" customHeight="1">
      <c r="B366" s="1" t="str">
        <f>MID($I366,1,1)</f>
        <v>1</v>
      </c>
      <c r="C366" s="1" t="str">
        <f>MID($I366,2,1)</f>
        <v>7</v>
      </c>
      <c r="D366" s="1" t="str">
        <f>MID($I366,3,1)</f>
        <v>9</v>
      </c>
      <c r="E366" s="1" t="str">
        <f>MID($I366,4,1)</f>
        <v>1</v>
      </c>
      <c r="F366" s="1" t="str">
        <f>MID($I366,5,2)</f>
        <v>50</v>
      </c>
      <c r="G366" s="1" t="str">
        <f>MID($I366,7,1)</f>
        <v>0</v>
      </c>
      <c r="H366" s="1" t="str">
        <f>MID($I366,8,1)</f>
        <v>0</v>
      </c>
      <c r="I366" s="1">
        <v>17915000</v>
      </c>
      <c r="J366" s="1" t="s">
        <v>682</v>
      </c>
      <c r="K366" s="1" t="s">
        <v>683</v>
      </c>
      <c r="L366" s="49"/>
      <c r="M366" s="39" t="s">
        <v>39</v>
      </c>
      <c r="O366" s="7"/>
    </row>
    <row r="367" spans="2:16" ht="63" customHeight="1">
      <c r="B367" s="1" t="str">
        <f t="shared" ref="B367:B368" si="119">MID($I367,1,1)</f>
        <v>1</v>
      </c>
      <c r="C367" s="1" t="str">
        <f t="shared" ref="C367:C368" si="120">MID($I367,2,1)</f>
        <v>7</v>
      </c>
      <c r="D367" s="1" t="str">
        <f t="shared" ref="D367:D368" si="121">MID($I367,3,1)</f>
        <v>9</v>
      </c>
      <c r="E367" s="1" t="str">
        <f t="shared" ref="E367:E368" si="122">MID($I367,4,1)</f>
        <v>1</v>
      </c>
      <c r="F367" s="1" t="str">
        <f t="shared" ref="F367:F368" si="123">MID($I367,5,2)</f>
        <v>51</v>
      </c>
      <c r="G367" s="1" t="str">
        <f t="shared" ref="G367:G368" si="124">MID($I367,7,1)</f>
        <v>0</v>
      </c>
      <c r="H367" s="1" t="str">
        <f t="shared" ref="H367:H368" si="125">MID($I367,8,1)</f>
        <v>0</v>
      </c>
      <c r="I367" s="1">
        <v>17915100</v>
      </c>
      <c r="J367" s="1" t="s">
        <v>684</v>
      </c>
      <c r="K367" s="1" t="s">
        <v>685</v>
      </c>
      <c r="L367" s="49"/>
      <c r="M367" s="39" t="s">
        <v>39</v>
      </c>
      <c r="O367" s="7"/>
    </row>
    <row r="368" spans="2:16" ht="80.25" customHeight="1">
      <c r="B368" s="1" t="str">
        <f t="shared" si="119"/>
        <v>1</v>
      </c>
      <c r="C368" s="1" t="str">
        <f t="shared" si="120"/>
        <v>7</v>
      </c>
      <c r="D368" s="1" t="str">
        <f t="shared" si="121"/>
        <v>9</v>
      </c>
      <c r="E368" s="1" t="str">
        <f t="shared" si="122"/>
        <v>1</v>
      </c>
      <c r="F368" s="1" t="str">
        <f t="shared" si="123"/>
        <v>99</v>
      </c>
      <c r="G368" s="1" t="str">
        <f t="shared" si="124"/>
        <v>0</v>
      </c>
      <c r="H368" s="1" t="str">
        <f t="shared" si="125"/>
        <v>0</v>
      </c>
      <c r="I368" s="1">
        <v>17919900</v>
      </c>
      <c r="J368" s="1" t="s">
        <v>686</v>
      </c>
      <c r="K368" s="1" t="s">
        <v>687</v>
      </c>
      <c r="L368" s="49"/>
      <c r="M368" s="39" t="s">
        <v>39</v>
      </c>
      <c r="O368" s="7"/>
    </row>
    <row r="369" spans="2:16" ht="67.5" customHeight="1">
      <c r="B369" s="9" t="str">
        <f>MID($I369,1,1)</f>
        <v>1</v>
      </c>
      <c r="C369" s="9" t="str">
        <f>MID($I369,2,1)</f>
        <v>7</v>
      </c>
      <c r="D369" s="9" t="str">
        <f>MID($I369,3,1)</f>
        <v>9</v>
      </c>
      <c r="E369" s="9" t="str">
        <f>MID($I369,4,1)</f>
        <v>2</v>
      </c>
      <c r="F369" s="9" t="str">
        <f>MID($I369,5,2)</f>
        <v>00</v>
      </c>
      <c r="G369" s="9" t="str">
        <f>MID($I369,7,1)</f>
        <v>0</v>
      </c>
      <c r="H369" s="9" t="str">
        <f>MID($I369,8,1)</f>
        <v>0</v>
      </c>
      <c r="I369" s="9">
        <v>17920000</v>
      </c>
      <c r="J369" s="8" t="s">
        <v>688</v>
      </c>
      <c r="K369" s="8" t="s">
        <v>689</v>
      </c>
      <c r="L369" s="32"/>
      <c r="O369" s="7"/>
      <c r="P369" s="7"/>
    </row>
    <row r="370" spans="2:16" ht="63" customHeight="1">
      <c r="B370" s="1" t="str">
        <f>MID($I370,1,1)</f>
        <v>1</v>
      </c>
      <c r="C370" s="1" t="str">
        <f>MID($I370,2,1)</f>
        <v>7</v>
      </c>
      <c r="D370" s="1" t="str">
        <f>MID($I370,3,1)</f>
        <v>9</v>
      </c>
      <c r="E370" s="1" t="str">
        <f>MID($I370,4,1)</f>
        <v>2</v>
      </c>
      <c r="F370" s="1" t="str">
        <f>MID($I370,5,2)</f>
        <v>01</v>
      </c>
      <c r="G370" s="1" t="str">
        <f>MID($I370,7,1)</f>
        <v>0</v>
      </c>
      <c r="H370" s="1" t="str">
        <f>MID($I370,8,1)</f>
        <v>0</v>
      </c>
      <c r="I370" s="1">
        <v>17920100</v>
      </c>
      <c r="J370" s="1" t="s">
        <v>688</v>
      </c>
      <c r="K370" s="1" t="s">
        <v>690</v>
      </c>
      <c r="L370" s="49"/>
      <c r="M370" s="39" t="s">
        <v>39</v>
      </c>
      <c r="O370" s="7"/>
    </row>
    <row r="371" spans="2:16" ht="67.5" customHeight="1">
      <c r="B371" s="9" t="str">
        <f>MID($I371,1,1)</f>
        <v>1</v>
      </c>
      <c r="C371" s="9" t="str">
        <f>MID($I371,2,1)</f>
        <v>7</v>
      </c>
      <c r="D371" s="9" t="str">
        <f>MID($I371,3,1)</f>
        <v>9</v>
      </c>
      <c r="E371" s="9" t="str">
        <f>MID($I371,4,1)</f>
        <v>9</v>
      </c>
      <c r="F371" s="9" t="str">
        <f>MID($I371,5,2)</f>
        <v>00</v>
      </c>
      <c r="G371" s="9" t="str">
        <f>MID($I371,7,1)</f>
        <v>0</v>
      </c>
      <c r="H371" s="9" t="str">
        <f>MID($I371,8,1)</f>
        <v>0</v>
      </c>
      <c r="I371" s="9">
        <v>17990000</v>
      </c>
      <c r="J371" s="8" t="s">
        <v>691</v>
      </c>
      <c r="K371" s="8" t="s">
        <v>692</v>
      </c>
      <c r="L371" s="32"/>
      <c r="O371" s="7"/>
      <c r="P371" s="7"/>
    </row>
    <row r="372" spans="2:16" ht="63" customHeight="1">
      <c r="B372" s="1" t="str">
        <f>MID($I372,1,1)</f>
        <v>1</v>
      </c>
      <c r="C372" s="1" t="str">
        <f>MID($I372,2,1)</f>
        <v>7</v>
      </c>
      <c r="D372" s="1" t="str">
        <f>MID($I372,3,1)</f>
        <v>9</v>
      </c>
      <c r="E372" s="1" t="str">
        <f>MID($I372,4,1)</f>
        <v>9</v>
      </c>
      <c r="F372" s="1" t="str">
        <f>MID($I372,5,2)</f>
        <v>99</v>
      </c>
      <c r="G372" s="1" t="str">
        <f>MID($I372,7,1)</f>
        <v>0</v>
      </c>
      <c r="H372" s="1" t="str">
        <f>MID($I372,8,1)</f>
        <v>0</v>
      </c>
      <c r="I372" s="1">
        <v>17999900</v>
      </c>
      <c r="J372" s="1" t="s">
        <v>691</v>
      </c>
      <c r="K372" s="1" t="s">
        <v>693</v>
      </c>
      <c r="L372" s="49"/>
      <c r="M372" s="39" t="s">
        <v>39</v>
      </c>
      <c r="O372" s="7"/>
    </row>
    <row r="373" spans="2:16" ht="30">
      <c r="B373" s="4" t="str">
        <f t="shared" si="105"/>
        <v>1</v>
      </c>
      <c r="C373" s="4" t="str">
        <f t="shared" si="106"/>
        <v>9</v>
      </c>
      <c r="D373" s="4" t="str">
        <f t="shared" si="107"/>
        <v>0</v>
      </c>
      <c r="E373" s="4" t="str">
        <f t="shared" si="108"/>
        <v>0</v>
      </c>
      <c r="F373" s="4" t="str">
        <f t="shared" si="109"/>
        <v>00</v>
      </c>
      <c r="G373" s="4" t="str">
        <f t="shared" si="110"/>
        <v>0</v>
      </c>
      <c r="H373" s="4" t="str">
        <f t="shared" si="111"/>
        <v>0</v>
      </c>
      <c r="I373" s="4">
        <v>19000000</v>
      </c>
      <c r="J373" s="3" t="s">
        <v>694</v>
      </c>
      <c r="K373" s="3" t="s">
        <v>695</v>
      </c>
      <c r="L373" s="28"/>
      <c r="O373" s="7"/>
      <c r="P373" s="7"/>
    </row>
    <row r="374" spans="2:16" ht="126.75" customHeight="1">
      <c r="B374" s="15" t="str">
        <f t="shared" si="105"/>
        <v>1</v>
      </c>
      <c r="C374" s="15" t="str">
        <f t="shared" si="106"/>
        <v>9</v>
      </c>
      <c r="D374" s="15" t="str">
        <f t="shared" si="107"/>
        <v>1</v>
      </c>
      <c r="E374" s="15" t="str">
        <f t="shared" si="108"/>
        <v>0</v>
      </c>
      <c r="F374" s="15" t="str">
        <f t="shared" si="109"/>
        <v>00</v>
      </c>
      <c r="G374" s="15" t="str">
        <f t="shared" si="110"/>
        <v>0</v>
      </c>
      <c r="H374" s="15" t="str">
        <f t="shared" si="111"/>
        <v>0</v>
      </c>
      <c r="I374" s="15">
        <v>19100000</v>
      </c>
      <c r="J374" s="14" t="s">
        <v>696</v>
      </c>
      <c r="K374" s="14" t="s">
        <v>697</v>
      </c>
      <c r="L374" s="29"/>
      <c r="O374" s="7"/>
      <c r="P374" s="7"/>
    </row>
    <row r="375" spans="2:16" ht="67.5" customHeight="1">
      <c r="B375" s="9" t="str">
        <f>MID($I375,1,1)</f>
        <v>1</v>
      </c>
      <c r="C375" s="9" t="str">
        <f>MID($I375,2,1)</f>
        <v>9</v>
      </c>
      <c r="D375" s="9" t="str">
        <f>MID($I375,3,1)</f>
        <v>1</v>
      </c>
      <c r="E375" s="9" t="str">
        <f>MID($I375,4,1)</f>
        <v>1</v>
      </c>
      <c r="F375" s="9" t="str">
        <f>MID($I375,5,2)</f>
        <v>00</v>
      </c>
      <c r="G375" s="9" t="str">
        <f>MID($I375,7,1)</f>
        <v>0</v>
      </c>
      <c r="H375" s="9" t="str">
        <f>MID($I375,8,1)</f>
        <v>0</v>
      </c>
      <c r="I375" s="9">
        <v>19110000</v>
      </c>
      <c r="J375" s="8" t="s">
        <v>696</v>
      </c>
      <c r="K375" s="8" t="s">
        <v>698</v>
      </c>
      <c r="L375" s="32"/>
      <c r="O375" s="7"/>
      <c r="P375" s="7"/>
    </row>
    <row r="376" spans="2:16" ht="106.5" customHeight="1">
      <c r="B376" s="1" t="str">
        <f>MID($I376,1,1)</f>
        <v>1</v>
      </c>
      <c r="C376" s="1" t="str">
        <f>MID($I376,2,1)</f>
        <v>9</v>
      </c>
      <c r="D376" s="1" t="str">
        <f>MID($I376,3,1)</f>
        <v>1</v>
      </c>
      <c r="E376" s="1" t="str">
        <f>MID($I376,4,1)</f>
        <v>1</v>
      </c>
      <c r="F376" s="1" t="str">
        <f>MID($I376,5,2)</f>
        <v>01</v>
      </c>
      <c r="G376" s="1" t="str">
        <f>MID($I376,7,1)</f>
        <v>0</v>
      </c>
      <c r="H376" s="1" t="str">
        <f>MID($I376,8,1)</f>
        <v>0</v>
      </c>
      <c r="I376" s="1">
        <v>19110100</v>
      </c>
      <c r="J376" s="1" t="s">
        <v>699</v>
      </c>
      <c r="K376" s="1" t="s">
        <v>700</v>
      </c>
      <c r="L376" s="49"/>
      <c r="M376" s="39" t="s">
        <v>39</v>
      </c>
      <c r="O376" s="7"/>
    </row>
    <row r="377" spans="2:16" ht="63" customHeight="1">
      <c r="B377" s="1" t="str">
        <f t="shared" ref="B377:B387" si="126">MID($I377,1,1)</f>
        <v>1</v>
      </c>
      <c r="C377" s="1" t="str">
        <f t="shared" ref="C377:C387" si="127">MID($I377,2,1)</f>
        <v>9</v>
      </c>
      <c r="D377" s="1" t="str">
        <f t="shared" ref="D377:D387" si="128">MID($I377,3,1)</f>
        <v>1</v>
      </c>
      <c r="E377" s="1" t="str">
        <f t="shared" ref="E377:E387" si="129">MID($I377,4,1)</f>
        <v>1</v>
      </c>
      <c r="F377" s="1" t="str">
        <f t="shared" ref="F377:F387" si="130">MID($I377,5,2)</f>
        <v>04</v>
      </c>
      <c r="G377" s="1" t="str">
        <f t="shared" ref="G377:G387" si="131">MID($I377,7,1)</f>
        <v>0</v>
      </c>
      <c r="H377" s="1" t="str">
        <f t="shared" ref="H377:H387" si="132">MID($I377,8,1)</f>
        <v>0</v>
      </c>
      <c r="I377" s="1">
        <v>19110400</v>
      </c>
      <c r="J377" s="1" t="s">
        <v>701</v>
      </c>
      <c r="K377" s="1" t="s">
        <v>702</v>
      </c>
      <c r="L377" s="49"/>
      <c r="M377" s="39" t="s">
        <v>39</v>
      </c>
      <c r="O377" s="7"/>
    </row>
    <row r="378" spans="2:16" ht="63" customHeight="1">
      <c r="B378" s="1" t="str">
        <f t="shared" si="126"/>
        <v>1</v>
      </c>
      <c r="C378" s="1" t="str">
        <f t="shared" si="127"/>
        <v>9</v>
      </c>
      <c r="D378" s="1" t="str">
        <f t="shared" si="128"/>
        <v>1</v>
      </c>
      <c r="E378" s="1" t="str">
        <f t="shared" si="129"/>
        <v>1</v>
      </c>
      <c r="F378" s="1" t="str">
        <f t="shared" si="130"/>
        <v>06</v>
      </c>
      <c r="G378" s="1" t="str">
        <f t="shared" si="131"/>
        <v>0</v>
      </c>
      <c r="H378" s="1" t="str">
        <f t="shared" si="132"/>
        <v>0</v>
      </c>
      <c r="I378" s="1">
        <v>19110600</v>
      </c>
      <c r="J378" s="1" t="s">
        <v>703</v>
      </c>
      <c r="K378" s="1" t="s">
        <v>704</v>
      </c>
      <c r="L378" s="49"/>
      <c r="O378" s="7"/>
      <c r="P378" s="7"/>
    </row>
    <row r="379" spans="2:16" ht="57" customHeight="1">
      <c r="B379" s="5" t="str">
        <f t="shared" si="126"/>
        <v>1</v>
      </c>
      <c r="C379" s="5" t="str">
        <f t="shared" si="127"/>
        <v>9</v>
      </c>
      <c r="D379" s="5" t="str">
        <f t="shared" si="128"/>
        <v>1</v>
      </c>
      <c r="E379" s="5" t="str">
        <f t="shared" si="129"/>
        <v>1</v>
      </c>
      <c r="F379" s="5" t="str">
        <f t="shared" si="130"/>
        <v>06</v>
      </c>
      <c r="G379" s="5" t="str">
        <f t="shared" si="131"/>
        <v>1</v>
      </c>
      <c r="H379" s="5" t="str">
        <f t="shared" si="132"/>
        <v>0</v>
      </c>
      <c r="I379" s="5">
        <v>19110610</v>
      </c>
      <c r="J379" s="6" t="s">
        <v>705</v>
      </c>
      <c r="K379" s="6" t="s">
        <v>706</v>
      </c>
      <c r="L379" s="34"/>
      <c r="M379" s="39" t="s">
        <v>39</v>
      </c>
      <c r="O379" s="7"/>
    </row>
    <row r="380" spans="2:16" ht="51.75" customHeight="1">
      <c r="B380" s="5" t="str">
        <f t="shared" si="126"/>
        <v>1</v>
      </c>
      <c r="C380" s="5" t="str">
        <f t="shared" si="127"/>
        <v>9</v>
      </c>
      <c r="D380" s="5" t="str">
        <f t="shared" si="128"/>
        <v>1</v>
      </c>
      <c r="E380" s="5" t="str">
        <f t="shared" si="129"/>
        <v>1</v>
      </c>
      <c r="F380" s="5" t="str">
        <f t="shared" si="130"/>
        <v>06</v>
      </c>
      <c r="G380" s="5" t="str">
        <f t="shared" si="131"/>
        <v>2</v>
      </c>
      <c r="H380" s="5" t="str">
        <f t="shared" si="132"/>
        <v>0</v>
      </c>
      <c r="I380" s="5">
        <v>19110620</v>
      </c>
      <c r="J380" s="6" t="s">
        <v>707</v>
      </c>
      <c r="K380" s="6" t="s">
        <v>708</v>
      </c>
      <c r="L380" s="34"/>
      <c r="M380" s="39" t="s">
        <v>39</v>
      </c>
      <c r="O380" s="7"/>
    </row>
    <row r="381" spans="2:16" ht="63" customHeight="1">
      <c r="B381" s="1" t="str">
        <f t="shared" si="126"/>
        <v>1</v>
      </c>
      <c r="C381" s="1" t="str">
        <f t="shared" si="127"/>
        <v>9</v>
      </c>
      <c r="D381" s="1" t="str">
        <f t="shared" si="128"/>
        <v>1</v>
      </c>
      <c r="E381" s="1" t="str">
        <f t="shared" si="129"/>
        <v>1</v>
      </c>
      <c r="F381" s="1" t="str">
        <f t="shared" si="130"/>
        <v>07</v>
      </c>
      <c r="G381" s="1" t="str">
        <f t="shared" si="131"/>
        <v>0</v>
      </c>
      <c r="H381" s="1" t="str">
        <f t="shared" si="132"/>
        <v>0</v>
      </c>
      <c r="I381" s="1">
        <v>19110700</v>
      </c>
      <c r="J381" s="1" t="s">
        <v>709</v>
      </c>
      <c r="K381" s="1" t="s">
        <v>710</v>
      </c>
      <c r="L381" s="49"/>
      <c r="M381" s="39" t="s">
        <v>39</v>
      </c>
      <c r="O381" s="7"/>
    </row>
    <row r="382" spans="2:16" ht="63" customHeight="1">
      <c r="B382" s="1" t="str">
        <f t="shared" si="126"/>
        <v>1</v>
      </c>
      <c r="C382" s="1" t="str">
        <f t="shared" si="127"/>
        <v>9</v>
      </c>
      <c r="D382" s="1" t="str">
        <f t="shared" si="128"/>
        <v>1</v>
      </c>
      <c r="E382" s="1" t="str">
        <f t="shared" si="129"/>
        <v>1</v>
      </c>
      <c r="F382" s="1" t="str">
        <f t="shared" si="130"/>
        <v>08</v>
      </c>
      <c r="G382" s="1" t="str">
        <f t="shared" si="131"/>
        <v>0</v>
      </c>
      <c r="H382" s="1" t="str">
        <f t="shared" si="132"/>
        <v>0</v>
      </c>
      <c r="I382" s="1">
        <v>19110800</v>
      </c>
      <c r="J382" s="1" t="s">
        <v>711</v>
      </c>
      <c r="K382" s="1" t="s">
        <v>712</v>
      </c>
      <c r="L382" s="49"/>
      <c r="M382" s="39" t="s">
        <v>39</v>
      </c>
      <c r="O382" s="7"/>
    </row>
    <row r="383" spans="2:16" ht="63" customHeight="1">
      <c r="B383" s="1" t="str">
        <f t="shared" si="126"/>
        <v>1</v>
      </c>
      <c r="C383" s="1" t="str">
        <f t="shared" si="127"/>
        <v>9</v>
      </c>
      <c r="D383" s="1" t="str">
        <f t="shared" si="128"/>
        <v>1</v>
      </c>
      <c r="E383" s="1" t="str">
        <f t="shared" si="129"/>
        <v>1</v>
      </c>
      <c r="F383" s="1" t="str">
        <f t="shared" si="130"/>
        <v>09</v>
      </c>
      <c r="G383" s="1" t="str">
        <f t="shared" si="131"/>
        <v>0</v>
      </c>
      <c r="H383" s="1" t="str">
        <f t="shared" si="132"/>
        <v>0</v>
      </c>
      <c r="I383" s="1">
        <v>19110900</v>
      </c>
      <c r="J383" s="1" t="s">
        <v>713</v>
      </c>
      <c r="K383" s="1" t="s">
        <v>714</v>
      </c>
      <c r="L383" s="49"/>
      <c r="M383" s="39" t="s">
        <v>39</v>
      </c>
      <c r="O383" s="7"/>
    </row>
    <row r="384" spans="2:16" ht="63" customHeight="1">
      <c r="B384" s="1" t="str">
        <f t="shared" si="126"/>
        <v>1</v>
      </c>
      <c r="C384" s="1" t="str">
        <f t="shared" si="127"/>
        <v>9</v>
      </c>
      <c r="D384" s="1" t="str">
        <f t="shared" si="128"/>
        <v>1</v>
      </c>
      <c r="E384" s="1" t="str">
        <f t="shared" si="129"/>
        <v>1</v>
      </c>
      <c r="F384" s="1" t="str">
        <f t="shared" si="130"/>
        <v>13</v>
      </c>
      <c r="G384" s="1" t="str">
        <f t="shared" si="131"/>
        <v>0</v>
      </c>
      <c r="H384" s="1" t="str">
        <f t="shared" si="132"/>
        <v>0</v>
      </c>
      <c r="I384" s="1">
        <v>19111300</v>
      </c>
      <c r="J384" s="1" t="s">
        <v>715</v>
      </c>
      <c r="K384" s="1" t="s">
        <v>716</v>
      </c>
      <c r="L384" s="49"/>
      <c r="O384" s="7"/>
      <c r="P384" s="7"/>
    </row>
    <row r="385" spans="2:16" ht="72.75" customHeight="1">
      <c r="B385" s="5" t="str">
        <f t="shared" si="126"/>
        <v>1</v>
      </c>
      <c r="C385" s="5" t="str">
        <f t="shared" si="127"/>
        <v>9</v>
      </c>
      <c r="D385" s="5" t="str">
        <f t="shared" si="128"/>
        <v>1</v>
      </c>
      <c r="E385" s="5" t="str">
        <f t="shared" si="129"/>
        <v>1</v>
      </c>
      <c r="F385" s="5" t="str">
        <f t="shared" si="130"/>
        <v>13</v>
      </c>
      <c r="G385" s="5" t="str">
        <f t="shared" si="131"/>
        <v>1</v>
      </c>
      <c r="H385" s="5" t="str">
        <f t="shared" si="132"/>
        <v>0</v>
      </c>
      <c r="I385" s="5">
        <v>19111310</v>
      </c>
      <c r="J385" s="6" t="s">
        <v>717</v>
      </c>
      <c r="K385" s="6" t="s">
        <v>718</v>
      </c>
      <c r="L385" s="34"/>
      <c r="M385" s="39" t="s">
        <v>39</v>
      </c>
      <c r="O385" s="7"/>
    </row>
    <row r="386" spans="2:16" ht="88.5" customHeight="1">
      <c r="B386" s="5" t="str">
        <f t="shared" si="126"/>
        <v>1</v>
      </c>
      <c r="C386" s="5" t="str">
        <f t="shared" si="127"/>
        <v>9</v>
      </c>
      <c r="D386" s="5" t="str">
        <f t="shared" si="128"/>
        <v>1</v>
      </c>
      <c r="E386" s="5" t="str">
        <f t="shared" si="129"/>
        <v>1</v>
      </c>
      <c r="F386" s="5" t="str">
        <f t="shared" si="130"/>
        <v>13</v>
      </c>
      <c r="G386" s="5" t="str">
        <f t="shared" si="131"/>
        <v>2</v>
      </c>
      <c r="H386" s="5" t="str">
        <f t="shared" si="132"/>
        <v>0</v>
      </c>
      <c r="I386" s="5">
        <v>19111320</v>
      </c>
      <c r="J386" s="6" t="s">
        <v>719</v>
      </c>
      <c r="K386" s="6" t="s">
        <v>720</v>
      </c>
      <c r="L386" s="34"/>
      <c r="M386" s="39" t="s">
        <v>39</v>
      </c>
      <c r="O386" s="7"/>
    </row>
    <row r="387" spans="2:16" ht="88.5" customHeight="1">
      <c r="B387" s="5" t="str">
        <f t="shared" si="126"/>
        <v>1</v>
      </c>
      <c r="C387" s="5" t="str">
        <f t="shared" si="127"/>
        <v>9</v>
      </c>
      <c r="D387" s="5" t="str">
        <f t="shared" si="128"/>
        <v>1</v>
      </c>
      <c r="E387" s="5" t="str">
        <f t="shared" si="129"/>
        <v>1</v>
      </c>
      <c r="F387" s="5" t="str">
        <f t="shared" si="130"/>
        <v>14</v>
      </c>
      <c r="G387" s="5" t="str">
        <f t="shared" si="131"/>
        <v>0</v>
      </c>
      <c r="H387" s="5" t="str">
        <f t="shared" si="132"/>
        <v>0</v>
      </c>
      <c r="I387" s="5">
        <v>19111400</v>
      </c>
      <c r="J387" s="6" t="s">
        <v>721</v>
      </c>
      <c r="K387" s="6"/>
      <c r="L387" s="34"/>
      <c r="M387" s="39" t="s">
        <v>39</v>
      </c>
      <c r="O387" s="7"/>
    </row>
    <row r="388" spans="2:16" ht="30">
      <c r="B388" s="15" t="str">
        <f t="shared" ref="B388" si="133">MID($I388,1,1)</f>
        <v>1</v>
      </c>
      <c r="C388" s="15" t="str">
        <f t="shared" ref="C388" si="134">MID($I388,2,1)</f>
        <v>9</v>
      </c>
      <c r="D388" s="15" t="str">
        <f t="shared" ref="D388" si="135">MID($I388,3,1)</f>
        <v>2</v>
      </c>
      <c r="E388" s="15" t="str">
        <f t="shared" ref="E388" si="136">MID($I388,4,1)</f>
        <v>0</v>
      </c>
      <c r="F388" s="15" t="str">
        <f t="shared" ref="F388" si="137">MID($I388,5,2)</f>
        <v>00</v>
      </c>
      <c r="G388" s="15" t="str">
        <f t="shared" ref="G388" si="138">MID($I388,7,1)</f>
        <v>0</v>
      </c>
      <c r="H388" s="15" t="str">
        <f t="shared" ref="H388" si="139">MID($I388,8,1)</f>
        <v>0</v>
      </c>
      <c r="I388" s="15">
        <v>19200000</v>
      </c>
      <c r="J388" s="14" t="s">
        <v>722</v>
      </c>
      <c r="K388" s="14" t="s">
        <v>723</v>
      </c>
      <c r="L388" s="29"/>
      <c r="O388" s="7"/>
      <c r="P388" s="7"/>
    </row>
    <row r="389" spans="2:16" ht="67.5" customHeight="1">
      <c r="B389" s="9" t="str">
        <f>MID($I389,1,1)</f>
        <v>1</v>
      </c>
      <c r="C389" s="9" t="str">
        <f>MID($I389,2,1)</f>
        <v>9</v>
      </c>
      <c r="D389" s="9" t="str">
        <f>MID($I389,3,1)</f>
        <v>2</v>
      </c>
      <c r="E389" s="9" t="str">
        <f>MID($I389,4,1)</f>
        <v>1</v>
      </c>
      <c r="F389" s="9" t="str">
        <f>MID($I389,5,2)</f>
        <v>00</v>
      </c>
      <c r="G389" s="9" t="str">
        <f>MID($I389,7,1)</f>
        <v>0</v>
      </c>
      <c r="H389" s="9" t="str">
        <f>MID($I389,8,1)</f>
        <v>0</v>
      </c>
      <c r="I389" s="9">
        <v>19210000</v>
      </c>
      <c r="J389" s="8" t="s">
        <v>724</v>
      </c>
      <c r="K389" s="8" t="s">
        <v>725</v>
      </c>
      <c r="L389" s="32"/>
      <c r="O389" s="7"/>
      <c r="P389" s="7"/>
    </row>
    <row r="390" spans="2:16" ht="63" customHeight="1">
      <c r="B390" s="1" t="str">
        <f t="shared" ref="B390:B412" si="140">MID($I390,1,1)</f>
        <v>1</v>
      </c>
      <c r="C390" s="1" t="str">
        <f t="shared" ref="C390:C412" si="141">MID($I390,2,1)</f>
        <v>9</v>
      </c>
      <c r="D390" s="1" t="str">
        <f t="shared" ref="D390:D412" si="142">MID($I390,3,1)</f>
        <v>2</v>
      </c>
      <c r="E390" s="1" t="str">
        <f t="shared" ref="E390:E412" si="143">MID($I390,4,1)</f>
        <v>1</v>
      </c>
      <c r="F390" s="1" t="str">
        <f t="shared" ref="F390:F412" si="144">MID($I390,5,2)</f>
        <v>01</v>
      </c>
      <c r="G390" s="1" t="str">
        <f t="shared" ref="G390:G412" si="145">MID($I390,7,1)</f>
        <v>0</v>
      </c>
      <c r="H390" s="1" t="str">
        <f t="shared" ref="H390:H412" si="146">MID($I390,8,1)</f>
        <v>0</v>
      </c>
      <c r="I390" s="1">
        <v>19210100</v>
      </c>
      <c r="J390" s="1" t="s">
        <v>726</v>
      </c>
      <c r="K390" s="1" t="s">
        <v>727</v>
      </c>
      <c r="L390" s="49"/>
      <c r="M390" s="39" t="s">
        <v>39</v>
      </c>
      <c r="O390" s="7"/>
    </row>
    <row r="391" spans="2:16" ht="63" customHeight="1">
      <c r="B391" s="1" t="str">
        <f t="shared" si="140"/>
        <v>1</v>
      </c>
      <c r="C391" s="1" t="str">
        <f t="shared" si="141"/>
        <v>9</v>
      </c>
      <c r="D391" s="1" t="str">
        <f t="shared" si="142"/>
        <v>2</v>
      </c>
      <c r="E391" s="1" t="str">
        <f t="shared" si="143"/>
        <v>1</v>
      </c>
      <c r="F391" s="1" t="str">
        <f t="shared" si="144"/>
        <v>02</v>
      </c>
      <c r="G391" s="1" t="str">
        <f t="shared" si="145"/>
        <v>0</v>
      </c>
      <c r="H391" s="1" t="str">
        <f t="shared" si="146"/>
        <v>0</v>
      </c>
      <c r="I391" s="1">
        <v>19210200</v>
      </c>
      <c r="J391" s="1" t="s">
        <v>728</v>
      </c>
      <c r="K391" s="1" t="s">
        <v>729</v>
      </c>
      <c r="L391" s="49"/>
      <c r="M391" s="39" t="s">
        <v>39</v>
      </c>
      <c r="O391" s="7"/>
    </row>
    <row r="392" spans="2:16" ht="82.5" customHeight="1">
      <c r="B392" s="1" t="str">
        <f t="shared" si="140"/>
        <v>1</v>
      </c>
      <c r="C392" s="1" t="str">
        <f t="shared" si="141"/>
        <v>9</v>
      </c>
      <c r="D392" s="1" t="str">
        <f t="shared" si="142"/>
        <v>2</v>
      </c>
      <c r="E392" s="1" t="str">
        <f t="shared" si="143"/>
        <v>1</v>
      </c>
      <c r="F392" s="1" t="str">
        <f t="shared" si="144"/>
        <v>03</v>
      </c>
      <c r="G392" s="1" t="str">
        <f t="shared" si="145"/>
        <v>0</v>
      </c>
      <c r="H392" s="1" t="str">
        <f t="shared" si="146"/>
        <v>0</v>
      </c>
      <c r="I392" s="1">
        <v>19210300</v>
      </c>
      <c r="J392" s="1" t="s">
        <v>730</v>
      </c>
      <c r="K392" s="1" t="s">
        <v>731</v>
      </c>
      <c r="L392" s="49"/>
      <c r="M392" s="39" t="s">
        <v>39</v>
      </c>
      <c r="O392" s="7"/>
    </row>
    <row r="393" spans="2:16" ht="57.75" customHeight="1">
      <c r="B393" s="1" t="str">
        <f t="shared" si="140"/>
        <v>1</v>
      </c>
      <c r="C393" s="1" t="str">
        <f t="shared" si="141"/>
        <v>9</v>
      </c>
      <c r="D393" s="1" t="str">
        <f t="shared" si="142"/>
        <v>2</v>
      </c>
      <c r="E393" s="1" t="str">
        <f t="shared" si="143"/>
        <v>1</v>
      </c>
      <c r="F393" s="1" t="str">
        <f t="shared" si="144"/>
        <v>04</v>
      </c>
      <c r="G393" s="1" t="str">
        <f t="shared" si="145"/>
        <v>0</v>
      </c>
      <c r="H393" s="1" t="str">
        <f t="shared" si="146"/>
        <v>0</v>
      </c>
      <c r="I393" s="1">
        <v>19210400</v>
      </c>
      <c r="J393" s="1" t="s">
        <v>732</v>
      </c>
      <c r="K393" s="1" t="s">
        <v>733</v>
      </c>
      <c r="L393" s="49"/>
      <c r="M393" s="39" t="s">
        <v>39</v>
      </c>
      <c r="O393" s="7"/>
    </row>
    <row r="394" spans="2:16" ht="57.75" customHeight="1">
      <c r="B394" s="1" t="str">
        <f t="shared" si="140"/>
        <v>1</v>
      </c>
      <c r="C394" s="1" t="str">
        <f t="shared" si="141"/>
        <v>9</v>
      </c>
      <c r="D394" s="1" t="str">
        <f t="shared" si="142"/>
        <v>2</v>
      </c>
      <c r="E394" s="1" t="str">
        <f t="shared" si="143"/>
        <v>1</v>
      </c>
      <c r="F394" s="1" t="str">
        <f t="shared" si="144"/>
        <v>05</v>
      </c>
      <c r="G394" s="1" t="str">
        <f t="shared" si="145"/>
        <v>0</v>
      </c>
      <c r="H394" s="1" t="str">
        <f t="shared" si="146"/>
        <v>0</v>
      </c>
      <c r="I394" s="1">
        <v>19210500</v>
      </c>
      <c r="J394" s="1" t="s">
        <v>1165</v>
      </c>
      <c r="K394" s="1" t="s">
        <v>1166</v>
      </c>
      <c r="L394" s="49" t="s">
        <v>1167</v>
      </c>
      <c r="M394" s="39" t="s">
        <v>39</v>
      </c>
      <c r="O394" s="7"/>
    </row>
    <row r="395" spans="2:16" ht="63" customHeight="1">
      <c r="B395" s="1" t="str">
        <f t="shared" si="140"/>
        <v>1</v>
      </c>
      <c r="C395" s="1" t="str">
        <f t="shared" si="141"/>
        <v>9</v>
      </c>
      <c r="D395" s="1" t="str">
        <f t="shared" si="142"/>
        <v>2</v>
      </c>
      <c r="E395" s="1" t="str">
        <f t="shared" si="143"/>
        <v>1</v>
      </c>
      <c r="F395" s="1" t="str">
        <f t="shared" si="144"/>
        <v>99</v>
      </c>
      <c r="G395" s="1" t="str">
        <f t="shared" si="145"/>
        <v>0</v>
      </c>
      <c r="H395" s="1" t="str">
        <f t="shared" si="146"/>
        <v>0</v>
      </c>
      <c r="I395" s="1">
        <v>19219900</v>
      </c>
      <c r="J395" s="1" t="s">
        <v>734</v>
      </c>
      <c r="K395" s="1" t="s">
        <v>735</v>
      </c>
      <c r="L395" s="49"/>
      <c r="M395" s="39" t="s">
        <v>39</v>
      </c>
      <c r="O395" s="7"/>
      <c r="P395" s="7"/>
    </row>
    <row r="396" spans="2:16" ht="67.5" customHeight="1">
      <c r="B396" s="9" t="str">
        <f>MID($I396,1,1)</f>
        <v>1</v>
      </c>
      <c r="C396" s="9" t="str">
        <f>MID($I396,2,1)</f>
        <v>9</v>
      </c>
      <c r="D396" s="9" t="str">
        <f>MID($I396,3,1)</f>
        <v>2</v>
      </c>
      <c r="E396" s="9" t="str">
        <f>MID($I396,4,1)</f>
        <v>2</v>
      </c>
      <c r="F396" s="9" t="str">
        <f>MID($I396,5,2)</f>
        <v>00</v>
      </c>
      <c r="G396" s="9" t="str">
        <f>MID($I396,7,1)</f>
        <v>0</v>
      </c>
      <c r="H396" s="9" t="str">
        <f>MID($I396,8,1)</f>
        <v>0</v>
      </c>
      <c r="I396" s="9">
        <v>19220000</v>
      </c>
      <c r="J396" s="8" t="s">
        <v>736</v>
      </c>
      <c r="K396" s="8" t="s">
        <v>737</v>
      </c>
      <c r="L396" s="32"/>
      <c r="O396" s="7"/>
      <c r="P396" s="7"/>
    </row>
    <row r="397" spans="2:16" ht="63" customHeight="1">
      <c r="B397" s="1" t="str">
        <f t="shared" si="140"/>
        <v>1</v>
      </c>
      <c r="C397" s="1" t="str">
        <f t="shared" si="141"/>
        <v>9</v>
      </c>
      <c r="D397" s="1" t="str">
        <f t="shared" si="142"/>
        <v>2</v>
      </c>
      <c r="E397" s="1" t="str">
        <f t="shared" si="143"/>
        <v>2</v>
      </c>
      <c r="F397" s="1" t="str">
        <f t="shared" si="144"/>
        <v>01</v>
      </c>
      <c r="G397" s="1" t="str">
        <f t="shared" si="145"/>
        <v>0</v>
      </c>
      <c r="H397" s="1" t="str">
        <f t="shared" si="146"/>
        <v>0</v>
      </c>
      <c r="I397" s="1">
        <v>19220100</v>
      </c>
      <c r="J397" s="1" t="s">
        <v>738</v>
      </c>
      <c r="K397" s="1" t="s">
        <v>739</v>
      </c>
      <c r="L397" s="49"/>
      <c r="M397" s="79" t="s">
        <v>39</v>
      </c>
      <c r="O397" s="7"/>
      <c r="P397" s="39" t="s">
        <v>1104</v>
      </c>
    </row>
    <row r="398" spans="2:16" ht="72.75" customHeight="1">
      <c r="B398" s="5" t="str">
        <f t="shared" si="140"/>
        <v>1</v>
      </c>
      <c r="C398" s="5" t="str">
        <f t="shared" si="141"/>
        <v>9</v>
      </c>
      <c r="D398" s="5" t="str">
        <f t="shared" si="142"/>
        <v>2</v>
      </c>
      <c r="E398" s="5" t="str">
        <f t="shared" si="143"/>
        <v>2</v>
      </c>
      <c r="F398" s="5" t="str">
        <f t="shared" si="144"/>
        <v>01</v>
      </c>
      <c r="G398" s="5" t="str">
        <f t="shared" si="145"/>
        <v>1</v>
      </c>
      <c r="H398" s="5" t="str">
        <f t="shared" si="146"/>
        <v>0</v>
      </c>
      <c r="I398" s="5">
        <v>19220110</v>
      </c>
      <c r="J398" s="6" t="s">
        <v>740</v>
      </c>
      <c r="K398" s="6" t="s">
        <v>741</v>
      </c>
      <c r="L398" s="34"/>
      <c r="M398" s="39" t="s">
        <v>39</v>
      </c>
      <c r="O398" s="7"/>
    </row>
    <row r="399" spans="2:16" ht="80.25" customHeight="1">
      <c r="B399" s="5" t="str">
        <f t="shared" si="140"/>
        <v>1</v>
      </c>
      <c r="C399" s="5" t="str">
        <f t="shared" si="141"/>
        <v>9</v>
      </c>
      <c r="D399" s="5" t="str">
        <f t="shared" si="142"/>
        <v>2</v>
      </c>
      <c r="E399" s="5" t="str">
        <f t="shared" si="143"/>
        <v>2</v>
      </c>
      <c r="F399" s="5" t="str">
        <f t="shared" si="144"/>
        <v>01</v>
      </c>
      <c r="G399" s="5" t="str">
        <f t="shared" si="145"/>
        <v>2</v>
      </c>
      <c r="H399" s="5" t="str">
        <f t="shared" si="146"/>
        <v>0</v>
      </c>
      <c r="I399" s="5">
        <v>19220120</v>
      </c>
      <c r="J399" s="6" t="s">
        <v>742</v>
      </c>
      <c r="K399" s="6" t="s">
        <v>743</v>
      </c>
      <c r="L399" s="34"/>
      <c r="M399" s="39" t="s">
        <v>39</v>
      </c>
    </row>
    <row r="400" spans="2:16" ht="63" customHeight="1">
      <c r="B400" s="1" t="str">
        <f t="shared" si="140"/>
        <v>1</v>
      </c>
      <c r="C400" s="1" t="str">
        <f t="shared" si="141"/>
        <v>9</v>
      </c>
      <c r="D400" s="1" t="str">
        <f t="shared" si="142"/>
        <v>2</v>
      </c>
      <c r="E400" s="1" t="str">
        <f t="shared" si="143"/>
        <v>2</v>
      </c>
      <c r="F400" s="1" t="str">
        <f t="shared" si="144"/>
        <v>02</v>
      </c>
      <c r="G400" s="1" t="str">
        <f t="shared" si="145"/>
        <v>0</v>
      </c>
      <c r="H400" s="1" t="str">
        <f t="shared" si="146"/>
        <v>0</v>
      </c>
      <c r="I400" s="1">
        <v>19220200</v>
      </c>
      <c r="J400" s="1" t="s">
        <v>744</v>
      </c>
      <c r="K400" s="1" t="s">
        <v>745</v>
      </c>
      <c r="L400" s="49"/>
      <c r="M400" s="39" t="s">
        <v>39</v>
      </c>
      <c r="O400" s="7"/>
    </row>
    <row r="401" spans="2:16" ht="63" customHeight="1">
      <c r="B401" s="1" t="str">
        <f t="shared" si="140"/>
        <v>1</v>
      </c>
      <c r="C401" s="1" t="str">
        <f t="shared" si="141"/>
        <v>9</v>
      </c>
      <c r="D401" s="1" t="str">
        <f t="shared" si="142"/>
        <v>2</v>
      </c>
      <c r="E401" s="1" t="str">
        <f t="shared" si="143"/>
        <v>2</v>
      </c>
      <c r="F401" s="1" t="str">
        <f t="shared" si="144"/>
        <v>03</v>
      </c>
      <c r="G401" s="1" t="str">
        <f t="shared" si="145"/>
        <v>0</v>
      </c>
      <c r="H401" s="1" t="str">
        <f t="shared" si="146"/>
        <v>0</v>
      </c>
      <c r="I401" s="1">
        <v>19220300</v>
      </c>
      <c r="J401" s="1" t="s">
        <v>746</v>
      </c>
      <c r="K401" s="1" t="s">
        <v>747</v>
      </c>
      <c r="L401" s="49"/>
      <c r="M401" s="39" t="s">
        <v>39</v>
      </c>
      <c r="O401" s="7"/>
    </row>
    <row r="402" spans="2:16" ht="93.75" customHeight="1">
      <c r="B402" s="1" t="str">
        <f t="shared" si="140"/>
        <v>1</v>
      </c>
      <c r="C402" s="1" t="str">
        <f t="shared" si="141"/>
        <v>9</v>
      </c>
      <c r="D402" s="1" t="str">
        <f t="shared" si="142"/>
        <v>2</v>
      </c>
      <c r="E402" s="1" t="str">
        <f t="shared" si="143"/>
        <v>2</v>
      </c>
      <c r="F402" s="1" t="str">
        <f t="shared" si="144"/>
        <v>04</v>
      </c>
      <c r="G402" s="1" t="str">
        <f t="shared" si="145"/>
        <v>0</v>
      </c>
      <c r="H402" s="1" t="str">
        <f t="shared" si="146"/>
        <v>0</v>
      </c>
      <c r="I402" s="1">
        <v>19220400</v>
      </c>
      <c r="J402" s="1" t="s">
        <v>748</v>
      </c>
      <c r="K402" s="1" t="s">
        <v>749</v>
      </c>
      <c r="L402" s="49"/>
      <c r="M402" s="39" t="s">
        <v>39</v>
      </c>
      <c r="O402" s="7"/>
    </row>
    <row r="403" spans="2:16" ht="63" customHeight="1">
      <c r="B403" s="1" t="str">
        <f t="shared" si="140"/>
        <v>1</v>
      </c>
      <c r="C403" s="1" t="str">
        <f t="shared" si="141"/>
        <v>9</v>
      </c>
      <c r="D403" s="1" t="str">
        <f t="shared" si="142"/>
        <v>2</v>
      </c>
      <c r="E403" s="1" t="str">
        <f t="shared" si="143"/>
        <v>2</v>
      </c>
      <c r="F403" s="1" t="str">
        <f t="shared" si="144"/>
        <v>05</v>
      </c>
      <c r="G403" s="1" t="str">
        <f t="shared" si="145"/>
        <v>0</v>
      </c>
      <c r="H403" s="1" t="str">
        <f t="shared" si="146"/>
        <v>0</v>
      </c>
      <c r="I403" s="1">
        <v>19220500</v>
      </c>
      <c r="J403" s="1" t="s">
        <v>750</v>
      </c>
      <c r="K403" s="1" t="s">
        <v>751</v>
      </c>
      <c r="L403" s="49"/>
      <c r="M403" s="39" t="s">
        <v>39</v>
      </c>
      <c r="O403" s="7"/>
      <c r="P403" s="7"/>
    </row>
    <row r="404" spans="2:16" ht="63" customHeight="1">
      <c r="B404" s="1" t="str">
        <f t="shared" si="140"/>
        <v>1</v>
      </c>
      <c r="C404" s="1" t="str">
        <f t="shared" si="141"/>
        <v>9</v>
      </c>
      <c r="D404" s="1" t="str">
        <f t="shared" si="142"/>
        <v>2</v>
      </c>
      <c r="E404" s="1" t="str">
        <f t="shared" si="143"/>
        <v>2</v>
      </c>
      <c r="F404" s="1" t="str">
        <f t="shared" si="144"/>
        <v>06</v>
      </c>
      <c r="G404" s="1" t="str">
        <f t="shared" si="145"/>
        <v>0</v>
      </c>
      <c r="H404" s="1" t="str">
        <f t="shared" si="146"/>
        <v>0</v>
      </c>
      <c r="I404" s="1">
        <v>19220600</v>
      </c>
      <c r="J404" s="1" t="s">
        <v>752</v>
      </c>
      <c r="K404" s="1" t="s">
        <v>753</v>
      </c>
      <c r="L404" s="49"/>
      <c r="M404" s="79" t="s">
        <v>39</v>
      </c>
      <c r="O404" s="7"/>
      <c r="P404" s="39" t="s">
        <v>1104</v>
      </c>
    </row>
    <row r="405" spans="2:16" s="24" customFormat="1" ht="63.75" customHeight="1">
      <c r="B405" s="5" t="str">
        <f t="shared" si="140"/>
        <v>1</v>
      </c>
      <c r="C405" s="5" t="str">
        <f t="shared" si="141"/>
        <v>9</v>
      </c>
      <c r="D405" s="5" t="str">
        <f t="shared" si="142"/>
        <v>2</v>
      </c>
      <c r="E405" s="5" t="str">
        <f t="shared" si="143"/>
        <v>2</v>
      </c>
      <c r="F405" s="5" t="str">
        <f t="shared" si="144"/>
        <v>06</v>
      </c>
      <c r="G405" s="5" t="str">
        <f t="shared" si="145"/>
        <v>1</v>
      </c>
      <c r="H405" s="5" t="str">
        <f t="shared" si="146"/>
        <v>0</v>
      </c>
      <c r="I405" s="5">
        <v>19220610</v>
      </c>
      <c r="J405" s="6" t="s">
        <v>752</v>
      </c>
      <c r="K405" s="6" t="s">
        <v>754</v>
      </c>
      <c r="L405" s="34"/>
      <c r="M405" s="39" t="s">
        <v>39</v>
      </c>
      <c r="N405" s="40"/>
      <c r="P405" s="40"/>
    </row>
    <row r="406" spans="2:16" ht="63.75" customHeight="1">
      <c r="B406" s="5" t="str">
        <f t="shared" si="140"/>
        <v>1</v>
      </c>
      <c r="C406" s="5" t="str">
        <f t="shared" si="141"/>
        <v>9</v>
      </c>
      <c r="D406" s="5" t="str">
        <f t="shared" si="142"/>
        <v>2</v>
      </c>
      <c r="E406" s="5" t="str">
        <f t="shared" si="143"/>
        <v>2</v>
      </c>
      <c r="F406" s="5" t="str">
        <f t="shared" si="144"/>
        <v>06</v>
      </c>
      <c r="G406" s="5" t="str">
        <f t="shared" si="145"/>
        <v>3</v>
      </c>
      <c r="H406" s="5" t="str">
        <f t="shared" si="146"/>
        <v>0</v>
      </c>
      <c r="I406" s="5">
        <v>19220630</v>
      </c>
      <c r="J406" s="6" t="s">
        <v>755</v>
      </c>
      <c r="K406" s="6" t="s">
        <v>756</v>
      </c>
      <c r="L406" s="34"/>
      <c r="M406" s="39" t="s">
        <v>39</v>
      </c>
      <c r="O406" s="7"/>
    </row>
    <row r="407" spans="2:16" ht="65.25" customHeight="1">
      <c r="B407" s="5" t="str">
        <f t="shared" si="140"/>
        <v>1</v>
      </c>
      <c r="C407" s="5" t="str">
        <f t="shared" si="141"/>
        <v>9</v>
      </c>
      <c r="D407" s="5" t="str">
        <f t="shared" si="142"/>
        <v>2</v>
      </c>
      <c r="E407" s="5" t="str">
        <f t="shared" si="143"/>
        <v>2</v>
      </c>
      <c r="F407" s="5" t="str">
        <f t="shared" si="144"/>
        <v>06</v>
      </c>
      <c r="G407" s="5" t="str">
        <f t="shared" si="145"/>
        <v>4</v>
      </c>
      <c r="H407" s="5" t="str">
        <f t="shared" si="146"/>
        <v>0</v>
      </c>
      <c r="I407" s="5">
        <v>19220640</v>
      </c>
      <c r="J407" s="6" t="s">
        <v>757</v>
      </c>
      <c r="K407" s="6" t="s">
        <v>758</v>
      </c>
      <c r="L407" s="34"/>
      <c r="M407" s="39" t="s">
        <v>39</v>
      </c>
      <c r="O407" s="7"/>
    </row>
    <row r="408" spans="2:16" ht="91.5" customHeight="1">
      <c r="B408" s="1" t="str">
        <f t="shared" si="140"/>
        <v>1</v>
      </c>
      <c r="C408" s="1" t="str">
        <f t="shared" si="141"/>
        <v>9</v>
      </c>
      <c r="D408" s="1" t="str">
        <f t="shared" si="142"/>
        <v>2</v>
      </c>
      <c r="E408" s="1" t="str">
        <f t="shared" si="143"/>
        <v>2</v>
      </c>
      <c r="F408" s="1" t="str">
        <f t="shared" si="144"/>
        <v>09</v>
      </c>
      <c r="G408" s="1" t="str">
        <f t="shared" si="145"/>
        <v>0</v>
      </c>
      <c r="H408" s="1" t="str">
        <f t="shared" si="146"/>
        <v>0</v>
      </c>
      <c r="I408" s="1">
        <v>19220900</v>
      </c>
      <c r="J408" s="1" t="s">
        <v>759</v>
      </c>
      <c r="K408" s="1" t="s">
        <v>760</v>
      </c>
      <c r="L408" s="49"/>
      <c r="M408" s="39" t="s">
        <v>39</v>
      </c>
      <c r="O408" s="7"/>
    </row>
    <row r="409" spans="2:16" ht="63" customHeight="1">
      <c r="B409" s="1" t="str">
        <f t="shared" si="140"/>
        <v>1</v>
      </c>
      <c r="C409" s="1" t="str">
        <f t="shared" si="141"/>
        <v>9</v>
      </c>
      <c r="D409" s="1" t="str">
        <f t="shared" si="142"/>
        <v>2</v>
      </c>
      <c r="E409" s="1" t="str">
        <f t="shared" si="143"/>
        <v>2</v>
      </c>
      <c r="F409" s="1" t="str">
        <f t="shared" si="144"/>
        <v>12</v>
      </c>
      <c r="G409" s="1" t="str">
        <f t="shared" si="145"/>
        <v>0</v>
      </c>
      <c r="H409" s="1" t="str">
        <f t="shared" si="146"/>
        <v>0</v>
      </c>
      <c r="I409" s="1">
        <v>19221200</v>
      </c>
      <c r="J409" s="1" t="s">
        <v>761</v>
      </c>
      <c r="K409" s="1" t="s">
        <v>762</v>
      </c>
      <c r="L409" s="49"/>
      <c r="M409" s="39" t="s">
        <v>39</v>
      </c>
      <c r="O409" s="7"/>
      <c r="P409" s="7"/>
    </row>
    <row r="410" spans="2:16" ht="63" customHeight="1">
      <c r="B410" s="1" t="str">
        <f t="shared" si="140"/>
        <v>1</v>
      </c>
      <c r="C410" s="1" t="str">
        <f t="shared" si="141"/>
        <v>9</v>
      </c>
      <c r="D410" s="1" t="str">
        <f t="shared" si="142"/>
        <v>2</v>
      </c>
      <c r="E410" s="1" t="str">
        <f t="shared" si="143"/>
        <v>2</v>
      </c>
      <c r="F410" s="1" t="str">
        <f t="shared" si="144"/>
        <v>14</v>
      </c>
      <c r="G410" s="1" t="str">
        <f t="shared" si="145"/>
        <v>0</v>
      </c>
      <c r="H410" s="1" t="str">
        <f t="shared" si="146"/>
        <v>0</v>
      </c>
      <c r="I410" s="1">
        <v>19221400</v>
      </c>
      <c r="J410" s="1" t="s">
        <v>763</v>
      </c>
      <c r="K410" s="1" t="s">
        <v>764</v>
      </c>
      <c r="L410" s="49"/>
      <c r="M410" s="79" t="s">
        <v>39</v>
      </c>
      <c r="O410" s="7"/>
      <c r="P410" s="39" t="s">
        <v>1104</v>
      </c>
    </row>
    <row r="411" spans="2:16" ht="63" customHeight="1">
      <c r="B411" s="5" t="str">
        <f t="shared" si="140"/>
        <v>1</v>
      </c>
      <c r="C411" s="5" t="str">
        <f t="shared" si="141"/>
        <v>9</v>
      </c>
      <c r="D411" s="5" t="str">
        <f t="shared" si="142"/>
        <v>2</v>
      </c>
      <c r="E411" s="5" t="str">
        <f t="shared" si="143"/>
        <v>2</v>
      </c>
      <c r="F411" s="5" t="str">
        <f t="shared" si="144"/>
        <v>14</v>
      </c>
      <c r="G411" s="5" t="str">
        <f t="shared" si="145"/>
        <v>1</v>
      </c>
      <c r="H411" s="5" t="str">
        <f t="shared" si="146"/>
        <v>0</v>
      </c>
      <c r="I411" s="5">
        <v>19221410</v>
      </c>
      <c r="J411" s="6" t="s">
        <v>765</v>
      </c>
      <c r="K411" s="6" t="s">
        <v>766</v>
      </c>
      <c r="L411" s="34"/>
      <c r="M411" s="39" t="s">
        <v>39</v>
      </c>
      <c r="O411" s="7"/>
    </row>
    <row r="412" spans="2:16" ht="63" customHeight="1">
      <c r="B412" s="5" t="str">
        <f t="shared" si="140"/>
        <v>1</v>
      </c>
      <c r="C412" s="5" t="str">
        <f t="shared" si="141"/>
        <v>9</v>
      </c>
      <c r="D412" s="5" t="str">
        <f t="shared" si="142"/>
        <v>2</v>
      </c>
      <c r="E412" s="5" t="str">
        <f t="shared" si="143"/>
        <v>2</v>
      </c>
      <c r="F412" s="5" t="str">
        <f t="shared" si="144"/>
        <v>14</v>
      </c>
      <c r="G412" s="5" t="str">
        <f t="shared" si="145"/>
        <v>2</v>
      </c>
      <c r="H412" s="5" t="str">
        <f t="shared" si="146"/>
        <v>0</v>
      </c>
      <c r="I412" s="5">
        <v>19221420</v>
      </c>
      <c r="J412" s="6" t="s">
        <v>767</v>
      </c>
      <c r="K412" s="6" t="s">
        <v>767</v>
      </c>
      <c r="L412" s="34"/>
      <c r="M412" s="39" t="s">
        <v>39</v>
      </c>
      <c r="O412" s="7"/>
    </row>
    <row r="413" spans="2:16" ht="63" customHeight="1">
      <c r="B413" s="1" t="str">
        <f>MID($I413,1,1)</f>
        <v>1</v>
      </c>
      <c r="C413" s="1" t="str">
        <f>MID($I413,2,1)</f>
        <v>9</v>
      </c>
      <c r="D413" s="1" t="str">
        <f>MID($I413,3,1)</f>
        <v>2</v>
      </c>
      <c r="E413" s="1" t="str">
        <f>MID($I413,4,1)</f>
        <v>2</v>
      </c>
      <c r="F413" s="1" t="str">
        <f>MID($I413,5,2)</f>
        <v>50</v>
      </c>
      <c r="G413" s="1" t="str">
        <f>MID($I413,7,1)</f>
        <v>0</v>
      </c>
      <c r="H413" s="1" t="str">
        <f>MID($I413,8,1)</f>
        <v>0</v>
      </c>
      <c r="I413" s="1">
        <v>19225000</v>
      </c>
      <c r="J413" s="1" t="s">
        <v>768</v>
      </c>
      <c r="K413" s="1" t="s">
        <v>769</v>
      </c>
      <c r="L413" s="49"/>
      <c r="M413" s="39" t="s">
        <v>39</v>
      </c>
      <c r="O413" s="7"/>
    </row>
    <row r="414" spans="2:16" ht="63" customHeight="1">
      <c r="B414" s="1" t="str">
        <f t="shared" ref="B414:B415" si="147">MID($I414,1,1)</f>
        <v>1</v>
      </c>
      <c r="C414" s="1" t="str">
        <f t="shared" ref="C414:C415" si="148">MID($I414,2,1)</f>
        <v>9</v>
      </c>
      <c r="D414" s="1" t="str">
        <f t="shared" ref="D414:D415" si="149">MID($I414,3,1)</f>
        <v>2</v>
      </c>
      <c r="E414" s="1" t="str">
        <f t="shared" ref="E414:E415" si="150">MID($I414,4,1)</f>
        <v>2</v>
      </c>
      <c r="F414" s="1" t="str">
        <f t="shared" ref="F414:F415" si="151">MID($I414,5,2)</f>
        <v>51</v>
      </c>
      <c r="G414" s="1" t="str">
        <f t="shared" ref="G414:G415" si="152">MID($I414,7,1)</f>
        <v>0</v>
      </c>
      <c r="H414" s="1" t="str">
        <f t="shared" ref="H414:H415" si="153">MID($I414,8,1)</f>
        <v>0</v>
      </c>
      <c r="I414" s="1">
        <v>19225100</v>
      </c>
      <c r="J414" s="1" t="s">
        <v>770</v>
      </c>
      <c r="K414" s="1" t="s">
        <v>771</v>
      </c>
      <c r="L414" s="49"/>
      <c r="M414" s="39" t="s">
        <v>39</v>
      </c>
      <c r="O414" s="7"/>
    </row>
    <row r="415" spans="2:16" ht="63" customHeight="1">
      <c r="B415" s="69" t="str">
        <f t="shared" si="147"/>
        <v>1</v>
      </c>
      <c r="C415" s="69" t="str">
        <f t="shared" si="148"/>
        <v>9</v>
      </c>
      <c r="D415" s="69" t="str">
        <f t="shared" si="149"/>
        <v>2</v>
      </c>
      <c r="E415" s="69" t="str">
        <f t="shared" si="150"/>
        <v>2</v>
      </c>
      <c r="F415" s="69" t="str">
        <f t="shared" si="151"/>
        <v>52</v>
      </c>
      <c r="G415" s="69" t="str">
        <f t="shared" si="152"/>
        <v>0</v>
      </c>
      <c r="H415" s="69" t="str">
        <f t="shared" si="153"/>
        <v>0</v>
      </c>
      <c r="I415" s="69">
        <v>19225200</v>
      </c>
      <c r="J415" s="69" t="s">
        <v>772</v>
      </c>
      <c r="K415" s="69" t="s">
        <v>773</v>
      </c>
      <c r="L415" s="72" t="s">
        <v>774</v>
      </c>
      <c r="M415" s="40" t="s">
        <v>39</v>
      </c>
      <c r="N415" s="40" t="s">
        <v>1104</v>
      </c>
      <c r="O415" s="7"/>
    </row>
    <row r="416" spans="2:16" ht="63" customHeight="1">
      <c r="B416" s="1" t="str">
        <f>MID($I416,1,1)</f>
        <v>1</v>
      </c>
      <c r="C416" s="1" t="str">
        <f>MID($I416,2,1)</f>
        <v>9</v>
      </c>
      <c r="D416" s="1" t="str">
        <f>MID($I416,3,1)</f>
        <v>2</v>
      </c>
      <c r="E416" s="1" t="str">
        <f>MID($I416,4,1)</f>
        <v>2</v>
      </c>
      <c r="F416" s="1" t="str">
        <f>MID($I416,5,2)</f>
        <v>99</v>
      </c>
      <c r="G416" s="1" t="str">
        <f>MID($I416,7,1)</f>
        <v>0</v>
      </c>
      <c r="H416" s="1" t="str">
        <f>MID($I416,8,1)</f>
        <v>0</v>
      </c>
      <c r="I416" s="1">
        <v>19229900</v>
      </c>
      <c r="J416" s="1" t="s">
        <v>775</v>
      </c>
      <c r="K416" s="1" t="s">
        <v>776</v>
      </c>
      <c r="L416" s="49"/>
      <c r="M416" s="39" t="s">
        <v>39</v>
      </c>
      <c r="O416" s="7"/>
      <c r="P416" s="7"/>
    </row>
    <row r="417" spans="2:16" ht="67.5" customHeight="1">
      <c r="B417" s="9" t="str">
        <f>MID($I417,1,1)</f>
        <v>1</v>
      </c>
      <c r="C417" s="9" t="str">
        <f>MID($I417,2,1)</f>
        <v>9</v>
      </c>
      <c r="D417" s="9" t="str">
        <f>MID($I417,3,1)</f>
        <v>2</v>
      </c>
      <c r="E417" s="9" t="str">
        <f>MID($I417,4,1)</f>
        <v>3</v>
      </c>
      <c r="F417" s="9" t="str">
        <f>MID($I417,5,2)</f>
        <v>00</v>
      </c>
      <c r="G417" s="9" t="str">
        <f>MID($I417,7,1)</f>
        <v>0</v>
      </c>
      <c r="H417" s="9" t="str">
        <f>MID($I417,8,1)</f>
        <v>0</v>
      </c>
      <c r="I417" s="9">
        <v>19230000</v>
      </c>
      <c r="J417" s="8" t="s">
        <v>777</v>
      </c>
      <c r="K417" s="8" t="s">
        <v>778</v>
      </c>
      <c r="L417" s="32"/>
      <c r="O417" s="7"/>
    </row>
    <row r="418" spans="2:16" ht="63" customHeight="1">
      <c r="B418" s="1" t="str">
        <f t="shared" ref="B418:B422" si="154">MID($I418,1,1)</f>
        <v>1</v>
      </c>
      <c r="C418" s="1" t="str">
        <f t="shared" ref="C418:C422" si="155">MID($I418,2,1)</f>
        <v>9</v>
      </c>
      <c r="D418" s="1" t="str">
        <f t="shared" ref="D418:D422" si="156">MID($I418,3,1)</f>
        <v>2</v>
      </c>
      <c r="E418" s="1" t="str">
        <f t="shared" ref="E418:E422" si="157">MID($I418,4,1)</f>
        <v>3</v>
      </c>
      <c r="F418" s="1" t="str">
        <f t="shared" ref="F418:F422" si="158">MID($I418,5,2)</f>
        <v>01</v>
      </c>
      <c r="G418" s="1" t="str">
        <f t="shared" ref="G418:G422" si="159">MID($I418,7,1)</f>
        <v>0</v>
      </c>
      <c r="H418" s="1" t="str">
        <f t="shared" ref="H418:H422" si="160">MID($I418,8,1)</f>
        <v>0</v>
      </c>
      <c r="I418" s="1">
        <v>19230100</v>
      </c>
      <c r="J418" s="1" t="s">
        <v>779</v>
      </c>
      <c r="K418" s="1" t="s">
        <v>780</v>
      </c>
      <c r="L418" s="49"/>
      <c r="M418" s="39" t="s">
        <v>39</v>
      </c>
      <c r="O418" s="7"/>
    </row>
    <row r="419" spans="2:16" ht="63" customHeight="1">
      <c r="B419" s="1" t="str">
        <f t="shared" si="154"/>
        <v>1</v>
      </c>
      <c r="C419" s="1" t="str">
        <f t="shared" si="155"/>
        <v>9</v>
      </c>
      <c r="D419" s="1" t="str">
        <f t="shared" si="156"/>
        <v>2</v>
      </c>
      <c r="E419" s="1" t="str">
        <f t="shared" si="157"/>
        <v>3</v>
      </c>
      <c r="F419" s="1" t="str">
        <f t="shared" si="158"/>
        <v>02</v>
      </c>
      <c r="G419" s="1" t="str">
        <f t="shared" si="159"/>
        <v>0</v>
      </c>
      <c r="H419" s="1" t="str">
        <f t="shared" si="160"/>
        <v>0</v>
      </c>
      <c r="I419" s="1">
        <v>19230200</v>
      </c>
      <c r="J419" s="1" t="s">
        <v>781</v>
      </c>
      <c r="K419" s="1" t="s">
        <v>782</v>
      </c>
      <c r="L419" s="49"/>
      <c r="M419" s="39" t="s">
        <v>39</v>
      </c>
      <c r="O419" s="7"/>
    </row>
    <row r="420" spans="2:16" ht="63" customHeight="1">
      <c r="B420" s="1" t="str">
        <f t="shared" si="154"/>
        <v>1</v>
      </c>
      <c r="C420" s="1" t="str">
        <f t="shared" si="155"/>
        <v>9</v>
      </c>
      <c r="D420" s="1" t="str">
        <f t="shared" si="156"/>
        <v>2</v>
      </c>
      <c r="E420" s="1" t="str">
        <f t="shared" si="157"/>
        <v>3</v>
      </c>
      <c r="F420" s="1" t="str">
        <f t="shared" si="158"/>
        <v>03</v>
      </c>
      <c r="G420" s="1" t="str">
        <f t="shared" si="159"/>
        <v>0</v>
      </c>
      <c r="H420" s="1" t="str">
        <f t="shared" si="160"/>
        <v>0</v>
      </c>
      <c r="I420" s="1">
        <v>19230300</v>
      </c>
      <c r="J420" s="1" t="s">
        <v>783</v>
      </c>
      <c r="K420" s="1" t="s">
        <v>784</v>
      </c>
      <c r="L420" s="49"/>
      <c r="M420" s="39" t="s">
        <v>39</v>
      </c>
      <c r="O420" s="7"/>
    </row>
    <row r="421" spans="2:16" ht="63" customHeight="1">
      <c r="B421" s="69" t="str">
        <f t="shared" si="154"/>
        <v>1</v>
      </c>
      <c r="C421" s="69" t="str">
        <f t="shared" si="155"/>
        <v>9</v>
      </c>
      <c r="D421" s="69" t="str">
        <f t="shared" si="156"/>
        <v>2</v>
      </c>
      <c r="E421" s="69" t="str">
        <f t="shared" si="157"/>
        <v>3</v>
      </c>
      <c r="F421" s="69" t="str">
        <f t="shared" si="158"/>
        <v>50</v>
      </c>
      <c r="G421" s="69" t="str">
        <f t="shared" si="159"/>
        <v>0</v>
      </c>
      <c r="H421" s="69" t="str">
        <f t="shared" si="160"/>
        <v>0</v>
      </c>
      <c r="I421" s="69">
        <v>19235000</v>
      </c>
      <c r="J421" s="69" t="s">
        <v>785</v>
      </c>
      <c r="K421" s="69" t="s">
        <v>786</v>
      </c>
      <c r="L421" s="72" t="s">
        <v>774</v>
      </c>
      <c r="M421" s="40" t="s">
        <v>39</v>
      </c>
      <c r="N421" s="40" t="s">
        <v>1104</v>
      </c>
      <c r="O421" s="7"/>
    </row>
    <row r="422" spans="2:16" ht="63" customHeight="1">
      <c r="B422" s="1" t="str">
        <f t="shared" si="154"/>
        <v>1</v>
      </c>
      <c r="C422" s="1" t="str">
        <f t="shared" si="155"/>
        <v>9</v>
      </c>
      <c r="D422" s="1" t="str">
        <f t="shared" si="156"/>
        <v>2</v>
      </c>
      <c r="E422" s="1" t="str">
        <f t="shared" si="157"/>
        <v>3</v>
      </c>
      <c r="F422" s="1" t="str">
        <f t="shared" si="158"/>
        <v>99</v>
      </c>
      <c r="G422" s="1" t="str">
        <f t="shared" si="159"/>
        <v>0</v>
      </c>
      <c r="H422" s="1" t="str">
        <f t="shared" si="160"/>
        <v>0</v>
      </c>
      <c r="I422" s="1">
        <v>19239900</v>
      </c>
      <c r="J422" s="1" t="s">
        <v>787</v>
      </c>
      <c r="K422" s="1" t="s">
        <v>788</v>
      </c>
      <c r="L422" s="49"/>
      <c r="M422" s="39" t="s">
        <v>39</v>
      </c>
      <c r="O422" s="7"/>
      <c r="P422" s="7"/>
    </row>
    <row r="423" spans="2:16" ht="30">
      <c r="B423" s="15" t="str">
        <f t="shared" ref="B423:B452" si="161">MID($I423,1,1)</f>
        <v>1</v>
      </c>
      <c r="C423" s="15" t="str">
        <f t="shared" ref="C423:C452" si="162">MID($I423,2,1)</f>
        <v>9</v>
      </c>
      <c r="D423" s="15" t="str">
        <f t="shared" ref="D423:D452" si="163">MID($I423,3,1)</f>
        <v>3</v>
      </c>
      <c r="E423" s="15" t="str">
        <f t="shared" ref="E423:E452" si="164">MID($I423,4,1)</f>
        <v>0</v>
      </c>
      <c r="F423" s="15" t="str">
        <f t="shared" ref="F423:F452" si="165">MID($I423,5,2)</f>
        <v>00</v>
      </c>
      <c r="G423" s="15" t="str">
        <f t="shared" ref="G423:G452" si="166">MID($I423,7,1)</f>
        <v>0</v>
      </c>
      <c r="H423" s="15" t="str">
        <f t="shared" ref="H423:H452" si="167">MID($I423,8,1)</f>
        <v>0</v>
      </c>
      <c r="I423" s="15">
        <v>19300000</v>
      </c>
      <c r="J423" s="14" t="s">
        <v>789</v>
      </c>
      <c r="K423" s="14" t="s">
        <v>790</v>
      </c>
      <c r="L423" s="29"/>
      <c r="O423" s="7"/>
      <c r="P423" s="7"/>
    </row>
    <row r="424" spans="2:16" ht="67.5" customHeight="1">
      <c r="B424" s="9" t="str">
        <f>MID($I424,1,1)</f>
        <v>1</v>
      </c>
      <c r="C424" s="9" t="str">
        <f>MID($I424,2,1)</f>
        <v>9</v>
      </c>
      <c r="D424" s="9" t="str">
        <f>MID($I424,3,1)</f>
        <v>3</v>
      </c>
      <c r="E424" s="9" t="str">
        <f>MID($I424,4,1)</f>
        <v>1</v>
      </c>
      <c r="F424" s="9" t="str">
        <f>MID($I424,5,2)</f>
        <v>00</v>
      </c>
      <c r="G424" s="9" t="str">
        <f>MID($I424,7,1)</f>
        <v>0</v>
      </c>
      <c r="H424" s="9" t="str">
        <f>MID($I424,8,1)</f>
        <v>0</v>
      </c>
      <c r="I424" s="9">
        <v>19310000</v>
      </c>
      <c r="J424" s="8" t="s">
        <v>789</v>
      </c>
      <c r="K424" s="8" t="s">
        <v>790</v>
      </c>
      <c r="L424" s="32"/>
      <c r="O424" s="7"/>
    </row>
    <row r="425" spans="2:16" s="47" customFormat="1" ht="69.75" customHeight="1">
      <c r="B425" s="1" t="str">
        <f t="shared" si="161"/>
        <v>1</v>
      </c>
      <c r="C425" s="1" t="str">
        <f t="shared" si="162"/>
        <v>9</v>
      </c>
      <c r="D425" s="1" t="str">
        <f t="shared" si="163"/>
        <v>3</v>
      </c>
      <c r="E425" s="1" t="str">
        <f t="shared" si="164"/>
        <v>1</v>
      </c>
      <c r="F425" s="1" t="str">
        <f t="shared" si="165"/>
        <v>01</v>
      </c>
      <c r="G425" s="1" t="str">
        <f t="shared" si="166"/>
        <v>0</v>
      </c>
      <c r="H425" s="1" t="str">
        <f t="shared" si="167"/>
        <v>0</v>
      </c>
      <c r="I425" s="1">
        <v>19310100</v>
      </c>
      <c r="J425" s="1" t="s">
        <v>791</v>
      </c>
      <c r="K425" s="1" t="s">
        <v>792</v>
      </c>
      <c r="L425" s="49"/>
      <c r="M425" s="39" t="s">
        <v>39</v>
      </c>
      <c r="N425" s="39"/>
      <c r="P425" s="80"/>
    </row>
    <row r="426" spans="2:16" ht="161.25" customHeight="1">
      <c r="B426" s="1" t="str">
        <f t="shared" si="161"/>
        <v>1</v>
      </c>
      <c r="C426" s="1" t="str">
        <f t="shared" si="162"/>
        <v>9</v>
      </c>
      <c r="D426" s="1" t="str">
        <f t="shared" si="163"/>
        <v>3</v>
      </c>
      <c r="E426" s="1" t="str">
        <f t="shared" si="164"/>
        <v>1</v>
      </c>
      <c r="F426" s="1" t="str">
        <f t="shared" si="165"/>
        <v>03</v>
      </c>
      <c r="G426" s="1" t="str">
        <f t="shared" si="166"/>
        <v>0</v>
      </c>
      <c r="H426" s="1" t="str">
        <f t="shared" si="167"/>
        <v>0</v>
      </c>
      <c r="I426" s="1">
        <v>19310300</v>
      </c>
      <c r="J426" s="1" t="s">
        <v>793</v>
      </c>
      <c r="K426" s="1" t="s">
        <v>794</v>
      </c>
      <c r="L426" s="49"/>
      <c r="M426" s="39" t="s">
        <v>39</v>
      </c>
      <c r="O426" s="7"/>
    </row>
    <row r="427" spans="2:16" ht="150.75" customHeight="1">
      <c r="B427" s="1" t="str">
        <f t="shared" si="161"/>
        <v>1</v>
      </c>
      <c r="C427" s="1" t="str">
        <f t="shared" si="162"/>
        <v>9</v>
      </c>
      <c r="D427" s="1" t="str">
        <f t="shared" si="163"/>
        <v>3</v>
      </c>
      <c r="E427" s="1" t="str">
        <f t="shared" si="164"/>
        <v>1</v>
      </c>
      <c r="F427" s="1" t="str">
        <f t="shared" si="165"/>
        <v>05</v>
      </c>
      <c r="G427" s="1" t="str">
        <f t="shared" si="166"/>
        <v>0</v>
      </c>
      <c r="H427" s="1" t="str">
        <f t="shared" si="167"/>
        <v>0</v>
      </c>
      <c r="I427" s="1">
        <v>19310500</v>
      </c>
      <c r="J427" s="1" t="s">
        <v>795</v>
      </c>
      <c r="K427" s="1" t="s">
        <v>796</v>
      </c>
      <c r="L427" s="49"/>
      <c r="M427" s="39" t="s">
        <v>39</v>
      </c>
      <c r="O427" s="7"/>
    </row>
    <row r="428" spans="2:16" ht="83.25" customHeight="1">
      <c r="B428" s="1" t="str">
        <f t="shared" si="161"/>
        <v>1</v>
      </c>
      <c r="C428" s="1" t="str">
        <f t="shared" si="162"/>
        <v>9</v>
      </c>
      <c r="D428" s="1" t="str">
        <f t="shared" si="163"/>
        <v>3</v>
      </c>
      <c r="E428" s="1" t="str">
        <f t="shared" si="164"/>
        <v>1</v>
      </c>
      <c r="F428" s="1" t="str">
        <f t="shared" si="165"/>
        <v>06</v>
      </c>
      <c r="G428" s="1" t="str">
        <f t="shared" si="166"/>
        <v>0</v>
      </c>
      <c r="H428" s="1" t="str">
        <f t="shared" si="167"/>
        <v>0</v>
      </c>
      <c r="I428" s="1">
        <v>19310600</v>
      </c>
      <c r="J428" s="1" t="s">
        <v>797</v>
      </c>
      <c r="K428" s="1" t="s">
        <v>798</v>
      </c>
      <c r="L428" s="49"/>
      <c r="M428" s="39" t="s">
        <v>39</v>
      </c>
      <c r="O428" s="7"/>
    </row>
    <row r="429" spans="2:16" ht="83.25" customHeight="1">
      <c r="B429" s="1" t="str">
        <f t="shared" si="161"/>
        <v>1</v>
      </c>
      <c r="C429" s="1" t="str">
        <f t="shared" si="162"/>
        <v>9</v>
      </c>
      <c r="D429" s="1" t="str">
        <f t="shared" si="163"/>
        <v>3</v>
      </c>
      <c r="E429" s="1" t="str">
        <f t="shared" si="164"/>
        <v>1</v>
      </c>
      <c r="F429" s="1" t="str">
        <f t="shared" si="165"/>
        <v>07</v>
      </c>
      <c r="G429" s="1" t="str">
        <f t="shared" si="166"/>
        <v>0</v>
      </c>
      <c r="H429" s="1" t="str">
        <f t="shared" si="167"/>
        <v>0</v>
      </c>
      <c r="I429" s="1">
        <v>19310700</v>
      </c>
      <c r="J429" s="1" t="s">
        <v>799</v>
      </c>
      <c r="K429" s="1" t="s">
        <v>800</v>
      </c>
      <c r="L429" s="49"/>
      <c r="M429" s="39" t="s">
        <v>39</v>
      </c>
      <c r="O429" s="7"/>
    </row>
    <row r="430" spans="2:16" ht="83.25" customHeight="1">
      <c r="B430" s="1" t="str">
        <f t="shared" si="161"/>
        <v>1</v>
      </c>
      <c r="C430" s="1" t="str">
        <f t="shared" si="162"/>
        <v>9</v>
      </c>
      <c r="D430" s="1" t="str">
        <f t="shared" si="163"/>
        <v>3</v>
      </c>
      <c r="E430" s="1" t="str">
        <f t="shared" si="164"/>
        <v>1</v>
      </c>
      <c r="F430" s="1" t="str">
        <f t="shared" si="165"/>
        <v>08</v>
      </c>
      <c r="G430" s="1" t="str">
        <f t="shared" si="166"/>
        <v>0</v>
      </c>
      <c r="H430" s="1" t="str">
        <f t="shared" si="167"/>
        <v>0</v>
      </c>
      <c r="I430" s="1">
        <v>19310800</v>
      </c>
      <c r="J430" s="1" t="s">
        <v>801</v>
      </c>
      <c r="K430" s="1" t="s">
        <v>802</v>
      </c>
      <c r="L430" s="49"/>
      <c r="M430" s="39" t="s">
        <v>39</v>
      </c>
      <c r="O430" s="7"/>
    </row>
    <row r="431" spans="2:16" ht="126" customHeight="1">
      <c r="B431" s="1" t="str">
        <f t="shared" si="161"/>
        <v>1</v>
      </c>
      <c r="C431" s="1" t="str">
        <f t="shared" si="162"/>
        <v>9</v>
      </c>
      <c r="D431" s="1" t="str">
        <f t="shared" si="163"/>
        <v>3</v>
      </c>
      <c r="E431" s="1" t="str">
        <f t="shared" si="164"/>
        <v>1</v>
      </c>
      <c r="F431" s="1" t="str">
        <f t="shared" si="165"/>
        <v>99</v>
      </c>
      <c r="G431" s="1" t="str">
        <f t="shared" si="166"/>
        <v>0</v>
      </c>
      <c r="H431" s="1" t="str">
        <f t="shared" si="167"/>
        <v>0</v>
      </c>
      <c r="I431" s="1">
        <v>19319900</v>
      </c>
      <c r="J431" s="1" t="s">
        <v>803</v>
      </c>
      <c r="K431" s="1" t="s">
        <v>804</v>
      </c>
      <c r="L431" s="49"/>
      <c r="M431" s="39" t="s">
        <v>39</v>
      </c>
      <c r="O431" s="7"/>
      <c r="P431" s="7"/>
    </row>
    <row r="432" spans="2:16" ht="37.5" customHeight="1">
      <c r="B432" s="15" t="str">
        <f t="shared" si="161"/>
        <v>1</v>
      </c>
      <c r="C432" s="15" t="str">
        <f t="shared" si="162"/>
        <v>9</v>
      </c>
      <c r="D432" s="15" t="str">
        <f t="shared" si="163"/>
        <v>4</v>
      </c>
      <c r="E432" s="15" t="str">
        <f t="shared" si="164"/>
        <v>0</v>
      </c>
      <c r="F432" s="15" t="str">
        <f t="shared" si="165"/>
        <v>00</v>
      </c>
      <c r="G432" s="15" t="str">
        <f t="shared" si="166"/>
        <v>0</v>
      </c>
      <c r="H432" s="15" t="str">
        <f t="shared" si="167"/>
        <v>0</v>
      </c>
      <c r="I432" s="15">
        <v>19400000</v>
      </c>
      <c r="J432" s="14" t="s">
        <v>805</v>
      </c>
      <c r="K432" s="14" t="s">
        <v>806</v>
      </c>
      <c r="L432" s="29"/>
      <c r="O432" s="7"/>
      <c r="P432" s="7"/>
    </row>
    <row r="433" spans="2:16" ht="67.5" customHeight="1">
      <c r="B433" s="9" t="str">
        <f>MID($I433,1,1)</f>
        <v>1</v>
      </c>
      <c r="C433" s="9" t="str">
        <f>MID($I433,2,1)</f>
        <v>9</v>
      </c>
      <c r="D433" s="9" t="str">
        <f>MID($I433,3,1)</f>
        <v>4</v>
      </c>
      <c r="E433" s="9" t="str">
        <f>MID($I433,4,1)</f>
        <v>1</v>
      </c>
      <c r="F433" s="9" t="str">
        <f>MID($I433,5,2)</f>
        <v>00</v>
      </c>
      <c r="G433" s="9" t="str">
        <f>MID($I433,7,1)</f>
        <v>0</v>
      </c>
      <c r="H433" s="9" t="str">
        <f>MID($I433,8,1)</f>
        <v>0</v>
      </c>
      <c r="I433" s="9">
        <v>19410000</v>
      </c>
      <c r="J433" s="8" t="s">
        <v>807</v>
      </c>
      <c r="K433" s="8" t="s">
        <v>808</v>
      </c>
      <c r="L433" s="32"/>
      <c r="O433" s="7"/>
    </row>
    <row r="434" spans="2:16" ht="101.25" customHeight="1">
      <c r="B434" s="1" t="str">
        <f t="shared" si="161"/>
        <v>1</v>
      </c>
      <c r="C434" s="1" t="str">
        <f t="shared" si="162"/>
        <v>9</v>
      </c>
      <c r="D434" s="1" t="str">
        <f t="shared" si="163"/>
        <v>4</v>
      </c>
      <c r="E434" s="1" t="str">
        <f t="shared" si="164"/>
        <v>1</v>
      </c>
      <c r="F434" s="1" t="str">
        <f t="shared" si="165"/>
        <v>01</v>
      </c>
      <c r="G434" s="1" t="str">
        <f t="shared" si="166"/>
        <v>0</v>
      </c>
      <c r="H434" s="1" t="str">
        <f t="shared" si="167"/>
        <v>0</v>
      </c>
      <c r="I434" s="1">
        <v>19410100</v>
      </c>
      <c r="J434" s="1" t="s">
        <v>809</v>
      </c>
      <c r="K434" s="1" t="s">
        <v>810</v>
      </c>
      <c r="L434" s="49"/>
      <c r="M434" s="39" t="s">
        <v>39</v>
      </c>
      <c r="N434" s="67"/>
      <c r="O434" s="7"/>
    </row>
    <row r="435" spans="2:16" ht="63" customHeight="1">
      <c r="B435" s="1" t="str">
        <f t="shared" si="161"/>
        <v>1</v>
      </c>
      <c r="C435" s="1" t="str">
        <f t="shared" si="162"/>
        <v>9</v>
      </c>
      <c r="D435" s="1" t="str">
        <f t="shared" si="163"/>
        <v>4</v>
      </c>
      <c r="E435" s="1" t="str">
        <f t="shared" si="164"/>
        <v>1</v>
      </c>
      <c r="F435" s="1" t="str">
        <f t="shared" si="165"/>
        <v>02</v>
      </c>
      <c r="G435" s="1" t="str">
        <f t="shared" si="166"/>
        <v>0</v>
      </c>
      <c r="H435" s="1" t="str">
        <f t="shared" si="167"/>
        <v>0</v>
      </c>
      <c r="I435" s="1">
        <v>19410200</v>
      </c>
      <c r="J435" s="1" t="s">
        <v>811</v>
      </c>
      <c r="K435" s="1" t="s">
        <v>812</v>
      </c>
      <c r="L435" s="49"/>
      <c r="O435" s="7"/>
    </row>
    <row r="436" spans="2:16" ht="53.25" customHeight="1">
      <c r="B436" s="5" t="str">
        <f t="shared" si="161"/>
        <v>1</v>
      </c>
      <c r="C436" s="5" t="str">
        <f t="shared" si="162"/>
        <v>9</v>
      </c>
      <c r="D436" s="5" t="str">
        <f t="shared" si="163"/>
        <v>4</v>
      </c>
      <c r="E436" s="5" t="str">
        <f t="shared" si="164"/>
        <v>1</v>
      </c>
      <c r="F436" s="5" t="str">
        <f t="shared" si="165"/>
        <v>02</v>
      </c>
      <c r="G436" s="5" t="str">
        <f t="shared" si="166"/>
        <v>2</v>
      </c>
      <c r="H436" s="5" t="str">
        <f t="shared" si="167"/>
        <v>0</v>
      </c>
      <c r="I436" s="5">
        <v>19410220</v>
      </c>
      <c r="J436" s="6" t="s">
        <v>813</v>
      </c>
      <c r="K436" s="6" t="s">
        <v>814</v>
      </c>
      <c r="L436" s="34"/>
      <c r="M436" s="39" t="s">
        <v>39</v>
      </c>
      <c r="O436" s="7"/>
    </row>
    <row r="437" spans="2:16" ht="53.25" customHeight="1">
      <c r="B437" s="1" t="str">
        <f t="shared" si="161"/>
        <v>1</v>
      </c>
      <c r="C437" s="1" t="str">
        <f t="shared" si="162"/>
        <v>9</v>
      </c>
      <c r="D437" s="1" t="str">
        <f t="shared" si="163"/>
        <v>4</v>
      </c>
      <c r="E437" s="1" t="str">
        <f t="shared" si="164"/>
        <v>1</v>
      </c>
      <c r="F437" s="1" t="str">
        <f t="shared" si="165"/>
        <v>03</v>
      </c>
      <c r="G437" s="1" t="str">
        <f t="shared" si="166"/>
        <v>0</v>
      </c>
      <c r="H437" s="1" t="str">
        <f t="shared" si="167"/>
        <v>0</v>
      </c>
      <c r="I437" s="1">
        <v>19410300</v>
      </c>
      <c r="J437" s="1" t="s">
        <v>815</v>
      </c>
      <c r="K437" s="1" t="s">
        <v>816</v>
      </c>
      <c r="L437" s="1"/>
      <c r="M437" s="39" t="s">
        <v>39</v>
      </c>
      <c r="O437" s="7"/>
    </row>
    <row r="438" spans="2:16" ht="53.25" customHeight="1">
      <c r="B438" s="1" t="str">
        <f t="shared" si="161"/>
        <v>1</v>
      </c>
      <c r="C438" s="1" t="str">
        <f t="shared" si="162"/>
        <v>9</v>
      </c>
      <c r="D438" s="1" t="str">
        <f t="shared" si="163"/>
        <v>4</v>
      </c>
      <c r="E438" s="1" t="str">
        <f t="shared" si="164"/>
        <v>1</v>
      </c>
      <c r="F438" s="1" t="str">
        <f t="shared" si="165"/>
        <v>99</v>
      </c>
      <c r="G438" s="1" t="str">
        <f t="shared" si="166"/>
        <v>0</v>
      </c>
      <c r="H438" s="1" t="str">
        <f t="shared" si="167"/>
        <v>0</v>
      </c>
      <c r="I438" s="1">
        <v>19419900</v>
      </c>
      <c r="J438" s="1" t="s">
        <v>817</v>
      </c>
      <c r="K438" s="1" t="s">
        <v>818</v>
      </c>
      <c r="L438" s="1"/>
      <c r="M438" s="39" t="s">
        <v>39</v>
      </c>
      <c r="O438" s="7"/>
      <c r="P438" s="7"/>
    </row>
    <row r="439" spans="2:16" ht="67.5" customHeight="1">
      <c r="B439" s="9" t="str">
        <f>MID($I439,1,1)</f>
        <v>1</v>
      </c>
      <c r="C439" s="9" t="str">
        <f>MID($I439,2,1)</f>
        <v>9</v>
      </c>
      <c r="D439" s="9" t="str">
        <f>MID($I439,3,1)</f>
        <v>4</v>
      </c>
      <c r="E439" s="9" t="str">
        <f>MID($I439,4,1)</f>
        <v>2</v>
      </c>
      <c r="F439" s="9" t="str">
        <f>MID($I439,5,2)</f>
        <v>00</v>
      </c>
      <c r="G439" s="9" t="str">
        <f>MID($I439,7,1)</f>
        <v>0</v>
      </c>
      <c r="H439" s="9" t="str">
        <f>MID($I439,8,1)</f>
        <v>0</v>
      </c>
      <c r="I439" s="9">
        <v>19420000</v>
      </c>
      <c r="J439" s="8" t="s">
        <v>819</v>
      </c>
      <c r="K439" s="8" t="s">
        <v>820</v>
      </c>
      <c r="L439" s="32"/>
      <c r="O439" s="7"/>
    </row>
    <row r="440" spans="2:16" ht="63" customHeight="1">
      <c r="B440" s="1" t="str">
        <f t="shared" si="161"/>
        <v>1</v>
      </c>
      <c r="C440" s="1" t="str">
        <f t="shared" si="162"/>
        <v>9</v>
      </c>
      <c r="D440" s="1" t="str">
        <f t="shared" si="163"/>
        <v>4</v>
      </c>
      <c r="E440" s="1" t="str">
        <f t="shared" si="164"/>
        <v>2</v>
      </c>
      <c r="F440" s="1" t="str">
        <f t="shared" si="165"/>
        <v>01</v>
      </c>
      <c r="G440" s="1" t="str">
        <f t="shared" si="166"/>
        <v>0</v>
      </c>
      <c r="H440" s="1" t="str">
        <f t="shared" si="167"/>
        <v>0</v>
      </c>
      <c r="I440" s="1">
        <v>19420100</v>
      </c>
      <c r="J440" s="1" t="s">
        <v>821</v>
      </c>
      <c r="K440" s="1" t="s">
        <v>822</v>
      </c>
      <c r="L440" s="49"/>
      <c r="M440" s="39" t="s">
        <v>39</v>
      </c>
      <c r="O440" s="7"/>
    </row>
    <row r="441" spans="2:16" ht="63" customHeight="1">
      <c r="B441" s="1" t="str">
        <f t="shared" si="161"/>
        <v>1</v>
      </c>
      <c r="C441" s="1" t="str">
        <f t="shared" si="162"/>
        <v>9</v>
      </c>
      <c r="D441" s="1" t="str">
        <f t="shared" si="163"/>
        <v>4</v>
      </c>
      <c r="E441" s="1" t="str">
        <f t="shared" si="164"/>
        <v>2</v>
      </c>
      <c r="F441" s="1" t="str">
        <f t="shared" si="165"/>
        <v>03</v>
      </c>
      <c r="G441" s="1" t="str">
        <f t="shared" si="166"/>
        <v>0</v>
      </c>
      <c r="H441" s="1" t="str">
        <f t="shared" si="167"/>
        <v>0</v>
      </c>
      <c r="I441" s="1">
        <v>19420300</v>
      </c>
      <c r="J441" s="1" t="s">
        <v>823</v>
      </c>
      <c r="K441" s="1" t="s">
        <v>824</v>
      </c>
      <c r="L441" s="49"/>
      <c r="M441" s="39" t="s">
        <v>39</v>
      </c>
      <c r="O441" s="7"/>
    </row>
    <row r="442" spans="2:16" ht="63" customHeight="1">
      <c r="B442" s="1" t="str">
        <f t="shared" si="161"/>
        <v>1</v>
      </c>
      <c r="C442" s="1" t="str">
        <f t="shared" si="162"/>
        <v>9</v>
      </c>
      <c r="D442" s="1" t="str">
        <f t="shared" si="163"/>
        <v>4</v>
      </c>
      <c r="E442" s="1" t="str">
        <f t="shared" si="164"/>
        <v>2</v>
      </c>
      <c r="F442" s="1" t="str">
        <f t="shared" si="165"/>
        <v>99</v>
      </c>
      <c r="G442" s="1" t="str">
        <f t="shared" si="166"/>
        <v>0</v>
      </c>
      <c r="H442" s="1" t="str">
        <f t="shared" si="167"/>
        <v>0</v>
      </c>
      <c r="I442" s="1">
        <v>19429900</v>
      </c>
      <c r="J442" s="1" t="s">
        <v>825</v>
      </c>
      <c r="K442" s="1" t="s">
        <v>826</v>
      </c>
      <c r="L442" s="49"/>
      <c r="M442" s="39" t="s">
        <v>39</v>
      </c>
      <c r="O442" s="7"/>
      <c r="P442" s="7"/>
    </row>
    <row r="443" spans="2:16" ht="67.5" customHeight="1">
      <c r="B443" s="9" t="str">
        <f>MID($I443,1,1)</f>
        <v>1</v>
      </c>
      <c r="C443" s="9" t="str">
        <f>MID($I443,2,1)</f>
        <v>9</v>
      </c>
      <c r="D443" s="9" t="str">
        <f>MID($I443,3,1)</f>
        <v>4</v>
      </c>
      <c r="E443" s="9" t="str">
        <f>MID($I443,4,1)</f>
        <v>3</v>
      </c>
      <c r="F443" s="9" t="str">
        <f>MID($I443,5,2)</f>
        <v>00</v>
      </c>
      <c r="G443" s="9" t="str">
        <f>MID($I443,7,1)</f>
        <v>0</v>
      </c>
      <c r="H443" s="9" t="str">
        <f>MID($I443,8,1)</f>
        <v>0</v>
      </c>
      <c r="I443" s="9">
        <v>19430000</v>
      </c>
      <c r="J443" s="8" t="s">
        <v>827</v>
      </c>
      <c r="K443" s="8" t="s">
        <v>828</v>
      </c>
      <c r="L443" s="32"/>
      <c r="O443" s="7"/>
    </row>
    <row r="444" spans="2:16" ht="63" customHeight="1">
      <c r="B444" s="1" t="str">
        <f t="shared" si="161"/>
        <v>1</v>
      </c>
      <c r="C444" s="1" t="str">
        <f t="shared" si="162"/>
        <v>9</v>
      </c>
      <c r="D444" s="1" t="str">
        <f t="shared" si="163"/>
        <v>4</v>
      </c>
      <c r="E444" s="1" t="str">
        <f t="shared" si="164"/>
        <v>3</v>
      </c>
      <c r="F444" s="1" t="str">
        <f t="shared" si="165"/>
        <v>01</v>
      </c>
      <c r="G444" s="1" t="str">
        <f t="shared" si="166"/>
        <v>0</v>
      </c>
      <c r="H444" s="1" t="str">
        <f t="shared" si="167"/>
        <v>0</v>
      </c>
      <c r="I444" s="1">
        <v>19430100</v>
      </c>
      <c r="J444" s="1" t="s">
        <v>829</v>
      </c>
      <c r="K444" s="1" t="s">
        <v>830</v>
      </c>
      <c r="L444" s="49"/>
      <c r="M444" s="39" t="s">
        <v>39</v>
      </c>
      <c r="O444" s="7"/>
      <c r="P444" s="7"/>
    </row>
    <row r="445" spans="2:16" ht="67.5" customHeight="1">
      <c r="B445" s="9" t="str">
        <f>MID($I445,1,1)</f>
        <v>1</v>
      </c>
      <c r="C445" s="9" t="str">
        <f>MID($I445,2,1)</f>
        <v>9</v>
      </c>
      <c r="D445" s="9" t="str">
        <f>MID($I445,3,1)</f>
        <v>4</v>
      </c>
      <c r="E445" s="9" t="str">
        <f>MID($I445,4,1)</f>
        <v>4</v>
      </c>
      <c r="F445" s="9" t="str">
        <f>MID($I445,5,2)</f>
        <v>00</v>
      </c>
      <c r="G445" s="9" t="str">
        <f>MID($I445,7,1)</f>
        <v>0</v>
      </c>
      <c r="H445" s="9" t="str">
        <f>MID($I445,8,1)</f>
        <v>0</v>
      </c>
      <c r="I445" s="9">
        <v>19440000</v>
      </c>
      <c r="J445" s="8" t="s">
        <v>831</v>
      </c>
      <c r="K445" s="8" t="s">
        <v>832</v>
      </c>
      <c r="L445" s="32"/>
      <c r="O445" s="7"/>
    </row>
    <row r="446" spans="2:16" ht="63" customHeight="1">
      <c r="B446" s="1" t="str">
        <f t="shared" si="161"/>
        <v>1</v>
      </c>
      <c r="C446" s="1" t="str">
        <f t="shared" si="162"/>
        <v>9</v>
      </c>
      <c r="D446" s="1" t="str">
        <f t="shared" si="163"/>
        <v>4</v>
      </c>
      <c r="E446" s="1" t="str">
        <f t="shared" si="164"/>
        <v>4</v>
      </c>
      <c r="F446" s="1" t="str">
        <f t="shared" si="165"/>
        <v>06</v>
      </c>
      <c r="G446" s="1" t="str">
        <f t="shared" si="166"/>
        <v>0</v>
      </c>
      <c r="H446" s="1" t="str">
        <f t="shared" si="167"/>
        <v>0</v>
      </c>
      <c r="I446" s="1">
        <v>19440600</v>
      </c>
      <c r="J446" s="1" t="s">
        <v>833</v>
      </c>
      <c r="K446" s="1" t="s">
        <v>834</v>
      </c>
      <c r="L446" s="49"/>
      <c r="M446" s="39" t="s">
        <v>39</v>
      </c>
      <c r="O446" s="7"/>
      <c r="P446" s="7"/>
    </row>
    <row r="447" spans="2:16" ht="63" customHeight="1">
      <c r="B447" s="1" t="str">
        <f t="shared" si="161"/>
        <v>1</v>
      </c>
      <c r="C447" s="1" t="str">
        <f t="shared" si="162"/>
        <v>9</v>
      </c>
      <c r="D447" s="1" t="str">
        <f t="shared" si="163"/>
        <v>4</v>
      </c>
      <c r="E447" s="1" t="str">
        <f t="shared" si="164"/>
        <v>4</v>
      </c>
      <c r="F447" s="1" t="str">
        <f t="shared" si="165"/>
        <v>07</v>
      </c>
      <c r="G447" s="1" t="str">
        <f t="shared" si="166"/>
        <v>0</v>
      </c>
      <c r="H447" s="1" t="str">
        <f t="shared" si="167"/>
        <v>0</v>
      </c>
      <c r="I447" s="1">
        <v>19440700</v>
      </c>
      <c r="J447" s="1" t="s">
        <v>835</v>
      </c>
      <c r="K447" s="1" t="s">
        <v>836</v>
      </c>
      <c r="L447" s="49"/>
      <c r="O447" s="7"/>
    </row>
    <row r="448" spans="2:16" ht="53.25" customHeight="1">
      <c r="B448" s="5" t="str">
        <f t="shared" si="161"/>
        <v>1</v>
      </c>
      <c r="C448" s="5" t="str">
        <f t="shared" si="162"/>
        <v>9</v>
      </c>
      <c r="D448" s="5" t="str">
        <f t="shared" si="163"/>
        <v>4</v>
      </c>
      <c r="E448" s="5" t="str">
        <f t="shared" si="164"/>
        <v>4</v>
      </c>
      <c r="F448" s="5" t="str">
        <f t="shared" si="165"/>
        <v>07</v>
      </c>
      <c r="G448" s="5" t="str">
        <f t="shared" si="166"/>
        <v>1</v>
      </c>
      <c r="H448" s="5" t="str">
        <f t="shared" si="167"/>
        <v>0</v>
      </c>
      <c r="I448" s="5">
        <v>19440710</v>
      </c>
      <c r="J448" s="6" t="s">
        <v>837</v>
      </c>
      <c r="K448" s="6" t="s">
        <v>838</v>
      </c>
      <c r="L448" s="34"/>
      <c r="M448" s="39" t="s">
        <v>39</v>
      </c>
      <c r="O448" s="7"/>
    </row>
    <row r="449" spans="2:16" ht="53.25" customHeight="1">
      <c r="B449" s="5" t="str">
        <f t="shared" si="161"/>
        <v>1</v>
      </c>
      <c r="C449" s="5" t="str">
        <f t="shared" si="162"/>
        <v>9</v>
      </c>
      <c r="D449" s="5" t="str">
        <f t="shared" si="163"/>
        <v>4</v>
      </c>
      <c r="E449" s="5" t="str">
        <f t="shared" si="164"/>
        <v>4</v>
      </c>
      <c r="F449" s="5" t="str">
        <f t="shared" si="165"/>
        <v>07</v>
      </c>
      <c r="G449" s="5" t="str">
        <f t="shared" si="166"/>
        <v>3</v>
      </c>
      <c r="H449" s="5" t="str">
        <f t="shared" si="167"/>
        <v>0</v>
      </c>
      <c r="I449" s="5">
        <v>19440730</v>
      </c>
      <c r="J449" s="6" t="s">
        <v>839</v>
      </c>
      <c r="K449" s="6" t="s">
        <v>840</v>
      </c>
      <c r="L449" s="34"/>
      <c r="M449" s="39" t="s">
        <v>39</v>
      </c>
      <c r="O449" s="7"/>
      <c r="P449" s="7"/>
    </row>
    <row r="450" spans="2:16" ht="67.5" customHeight="1">
      <c r="B450" s="9" t="str">
        <f>MID($I450,1,1)</f>
        <v>1</v>
      </c>
      <c r="C450" s="9" t="str">
        <f>MID($I450,2,1)</f>
        <v>9</v>
      </c>
      <c r="D450" s="9" t="str">
        <f>MID($I450,3,1)</f>
        <v>4</v>
      </c>
      <c r="E450" s="9" t="str">
        <f>MID($I450,4,1)</f>
        <v>9</v>
      </c>
      <c r="F450" s="9" t="str">
        <f>MID($I450,5,2)</f>
        <v>00</v>
      </c>
      <c r="G450" s="9" t="str">
        <f>MID($I450,7,1)</f>
        <v>0</v>
      </c>
      <c r="H450" s="9" t="str">
        <f>MID($I450,8,1)</f>
        <v>0</v>
      </c>
      <c r="I450" s="9">
        <v>19490000</v>
      </c>
      <c r="J450" s="8" t="s">
        <v>841</v>
      </c>
      <c r="K450" s="8" t="s">
        <v>842</v>
      </c>
      <c r="L450" s="32"/>
      <c r="O450" s="7"/>
    </row>
    <row r="451" spans="2:16" ht="63" customHeight="1">
      <c r="B451" s="1" t="str">
        <f t="shared" si="161"/>
        <v>1</v>
      </c>
      <c r="C451" s="1" t="str">
        <f t="shared" si="162"/>
        <v>9</v>
      </c>
      <c r="D451" s="1" t="str">
        <f t="shared" si="163"/>
        <v>4</v>
      </c>
      <c r="E451" s="1" t="str">
        <f t="shared" si="164"/>
        <v>9</v>
      </c>
      <c r="F451" s="1" t="str">
        <f t="shared" si="165"/>
        <v>99</v>
      </c>
      <c r="G451" s="1" t="str">
        <f t="shared" si="166"/>
        <v>0</v>
      </c>
      <c r="H451" s="1" t="str">
        <f t="shared" si="167"/>
        <v>0</v>
      </c>
      <c r="I451" s="1">
        <v>19499900</v>
      </c>
      <c r="J451" s="1" t="s">
        <v>841</v>
      </c>
      <c r="K451" s="1" t="s">
        <v>843</v>
      </c>
      <c r="L451" s="49"/>
      <c r="M451" s="39" t="s">
        <v>39</v>
      </c>
      <c r="O451" s="7"/>
      <c r="P451" s="7"/>
    </row>
    <row r="452" spans="2:16">
      <c r="B452" s="15" t="str">
        <f t="shared" si="161"/>
        <v>1</v>
      </c>
      <c r="C452" s="15" t="str">
        <f t="shared" si="162"/>
        <v>9</v>
      </c>
      <c r="D452" s="15" t="str">
        <f t="shared" si="163"/>
        <v>9</v>
      </c>
      <c r="E452" s="15" t="str">
        <f t="shared" si="164"/>
        <v>0</v>
      </c>
      <c r="F452" s="15" t="str">
        <f t="shared" si="165"/>
        <v>00</v>
      </c>
      <c r="G452" s="15" t="str">
        <f t="shared" si="166"/>
        <v>0</v>
      </c>
      <c r="H452" s="15" t="str">
        <f t="shared" si="167"/>
        <v>0</v>
      </c>
      <c r="I452" s="15">
        <v>19900000</v>
      </c>
      <c r="J452" s="14" t="s">
        <v>844</v>
      </c>
      <c r="K452" s="14" t="s">
        <v>845</v>
      </c>
      <c r="L452" s="29"/>
      <c r="O452" s="7"/>
      <c r="P452" s="7"/>
    </row>
    <row r="453" spans="2:16" ht="67.5" customHeight="1">
      <c r="B453" s="9" t="str">
        <f>MID($I453,1,1)</f>
        <v>1</v>
      </c>
      <c r="C453" s="9" t="str">
        <f>MID($I453,2,1)</f>
        <v>9</v>
      </c>
      <c r="D453" s="9" t="str">
        <f>MID($I453,3,1)</f>
        <v>9</v>
      </c>
      <c r="E453" s="9" t="str">
        <f>MID($I453,4,1)</f>
        <v>9</v>
      </c>
      <c r="F453" s="9" t="str">
        <f>MID($I453,5,2)</f>
        <v>00</v>
      </c>
      <c r="G453" s="9" t="str">
        <f>MID($I453,7,1)</f>
        <v>0</v>
      </c>
      <c r="H453" s="9" t="str">
        <f>MID($I453,8,1)</f>
        <v>0</v>
      </c>
      <c r="I453" s="9">
        <v>19990000</v>
      </c>
      <c r="J453" s="8" t="s">
        <v>694</v>
      </c>
      <c r="K453" s="8" t="s">
        <v>846</v>
      </c>
      <c r="L453" s="32"/>
      <c r="O453" s="7"/>
    </row>
    <row r="454" spans="2:16" ht="90" customHeight="1">
      <c r="B454" s="1" t="str">
        <f t="shared" ref="B454:B513" si="168">MID($I454,1,1)</f>
        <v>1</v>
      </c>
      <c r="C454" s="1" t="str">
        <f t="shared" ref="C454:C513" si="169">MID($I454,2,1)</f>
        <v>9</v>
      </c>
      <c r="D454" s="1" t="str">
        <f t="shared" ref="D454:D513" si="170">MID($I454,3,1)</f>
        <v>9</v>
      </c>
      <c r="E454" s="1" t="str">
        <f t="shared" ref="E454:E513" si="171">MID($I454,4,1)</f>
        <v>9</v>
      </c>
      <c r="F454" s="1" t="str">
        <f t="shared" ref="F454:F513" si="172">MID($I454,5,2)</f>
        <v>01</v>
      </c>
      <c r="G454" s="1" t="str">
        <f t="shared" ref="G454:G513" si="173">MID($I454,7,1)</f>
        <v>0</v>
      </c>
      <c r="H454" s="1" t="str">
        <f t="shared" ref="H454:H513" si="174">MID($I454,8,1)</f>
        <v>0</v>
      </c>
      <c r="I454" s="1">
        <v>19990100</v>
      </c>
      <c r="J454" s="1" t="s">
        <v>847</v>
      </c>
      <c r="K454" s="1" t="s">
        <v>848</v>
      </c>
      <c r="L454" s="49"/>
      <c r="M454" s="39" t="s">
        <v>39</v>
      </c>
      <c r="O454" s="7"/>
    </row>
    <row r="455" spans="2:16" ht="63" customHeight="1">
      <c r="B455" s="1" t="str">
        <f t="shared" si="168"/>
        <v>1</v>
      </c>
      <c r="C455" s="1" t="str">
        <f t="shared" si="169"/>
        <v>9</v>
      </c>
      <c r="D455" s="1" t="str">
        <f t="shared" si="170"/>
        <v>9</v>
      </c>
      <c r="E455" s="1" t="str">
        <f t="shared" si="171"/>
        <v>9</v>
      </c>
      <c r="F455" s="1" t="str">
        <f t="shared" si="172"/>
        <v>03</v>
      </c>
      <c r="G455" s="1" t="str">
        <f t="shared" si="173"/>
        <v>0</v>
      </c>
      <c r="H455" s="1" t="str">
        <f t="shared" si="174"/>
        <v>0</v>
      </c>
      <c r="I455" s="1">
        <v>19990300</v>
      </c>
      <c r="J455" s="1" t="s">
        <v>849</v>
      </c>
      <c r="K455" s="1" t="s">
        <v>850</v>
      </c>
      <c r="L455" s="49"/>
      <c r="M455" s="39" t="s">
        <v>39</v>
      </c>
      <c r="O455" s="7"/>
    </row>
    <row r="456" spans="2:16" ht="63" customHeight="1">
      <c r="B456" s="1" t="str">
        <f t="shared" si="168"/>
        <v>1</v>
      </c>
      <c r="C456" s="1" t="str">
        <f t="shared" si="169"/>
        <v>9</v>
      </c>
      <c r="D456" s="1" t="str">
        <f t="shared" si="170"/>
        <v>9</v>
      </c>
      <c r="E456" s="1" t="str">
        <f t="shared" si="171"/>
        <v>9</v>
      </c>
      <c r="F456" s="1" t="str">
        <f t="shared" si="172"/>
        <v>06</v>
      </c>
      <c r="G456" s="1" t="str">
        <f t="shared" si="173"/>
        <v>0</v>
      </c>
      <c r="H456" s="1" t="str">
        <f t="shared" si="174"/>
        <v>0</v>
      </c>
      <c r="I456" s="1">
        <v>19990600</v>
      </c>
      <c r="J456" s="1" t="s">
        <v>851</v>
      </c>
      <c r="K456" s="1" t="s">
        <v>852</v>
      </c>
      <c r="L456" s="49"/>
      <c r="M456" s="39" t="s">
        <v>39</v>
      </c>
      <c r="O456" s="7"/>
    </row>
    <row r="457" spans="2:16" ht="63" customHeight="1">
      <c r="B457" s="1" t="str">
        <f t="shared" si="168"/>
        <v>1</v>
      </c>
      <c r="C457" s="1" t="str">
        <f t="shared" si="169"/>
        <v>9</v>
      </c>
      <c r="D457" s="1" t="str">
        <f t="shared" si="170"/>
        <v>9</v>
      </c>
      <c r="E457" s="1" t="str">
        <f t="shared" si="171"/>
        <v>9</v>
      </c>
      <c r="F457" s="1" t="str">
        <f t="shared" si="172"/>
        <v>11</v>
      </c>
      <c r="G457" s="1" t="str">
        <f t="shared" si="173"/>
        <v>0</v>
      </c>
      <c r="H457" s="1" t="str">
        <f t="shared" si="174"/>
        <v>0</v>
      </c>
      <c r="I457" s="1">
        <v>19991100</v>
      </c>
      <c r="J457" s="1" t="s">
        <v>853</v>
      </c>
      <c r="K457" s="1" t="s">
        <v>854</v>
      </c>
      <c r="L457" s="49"/>
      <c r="M457" s="39" t="s">
        <v>39</v>
      </c>
      <c r="O457" s="7"/>
      <c r="P457" s="7"/>
    </row>
    <row r="458" spans="2:16" ht="63" customHeight="1">
      <c r="B458" s="1" t="str">
        <f t="shared" si="168"/>
        <v>1</v>
      </c>
      <c r="C458" s="1" t="str">
        <f t="shared" si="169"/>
        <v>9</v>
      </c>
      <c r="D458" s="1" t="str">
        <f t="shared" si="170"/>
        <v>9</v>
      </c>
      <c r="E458" s="1" t="str">
        <f t="shared" si="171"/>
        <v>9</v>
      </c>
      <c r="F458" s="1" t="str">
        <f t="shared" si="172"/>
        <v>12</v>
      </c>
      <c r="G458" s="1" t="str">
        <f t="shared" si="173"/>
        <v>0</v>
      </c>
      <c r="H458" s="1" t="str">
        <f t="shared" si="174"/>
        <v>0</v>
      </c>
      <c r="I458" s="1">
        <v>19991200</v>
      </c>
      <c r="J458" s="1" t="s">
        <v>855</v>
      </c>
      <c r="K458" s="1" t="s">
        <v>856</v>
      </c>
      <c r="L458" s="49"/>
      <c r="O458" s="7"/>
    </row>
    <row r="459" spans="2:16" ht="45">
      <c r="B459" s="5" t="str">
        <f t="shared" si="168"/>
        <v>1</v>
      </c>
      <c r="C459" s="5" t="str">
        <f t="shared" si="169"/>
        <v>9</v>
      </c>
      <c r="D459" s="5" t="str">
        <f t="shared" si="170"/>
        <v>9</v>
      </c>
      <c r="E459" s="5" t="str">
        <f t="shared" si="171"/>
        <v>9</v>
      </c>
      <c r="F459" s="5" t="str">
        <f t="shared" si="172"/>
        <v>12</v>
      </c>
      <c r="G459" s="5" t="str">
        <f t="shared" si="173"/>
        <v>1</v>
      </c>
      <c r="H459" s="5" t="str">
        <f t="shared" si="174"/>
        <v>0</v>
      </c>
      <c r="I459" s="5">
        <v>19991210</v>
      </c>
      <c r="J459" s="6" t="s">
        <v>857</v>
      </c>
      <c r="K459" s="6" t="s">
        <v>858</v>
      </c>
      <c r="L459" s="34"/>
      <c r="M459" s="39" t="s">
        <v>39</v>
      </c>
      <c r="O459" s="7"/>
    </row>
    <row r="460" spans="2:16" ht="60" customHeight="1">
      <c r="B460" s="5" t="str">
        <f t="shared" si="168"/>
        <v>1</v>
      </c>
      <c r="C460" s="5" t="str">
        <f t="shared" si="169"/>
        <v>9</v>
      </c>
      <c r="D460" s="5" t="str">
        <f t="shared" si="170"/>
        <v>9</v>
      </c>
      <c r="E460" s="5" t="str">
        <f t="shared" si="171"/>
        <v>9</v>
      </c>
      <c r="F460" s="5" t="str">
        <f t="shared" si="172"/>
        <v>12</v>
      </c>
      <c r="G460" s="5" t="str">
        <f t="shared" si="173"/>
        <v>2</v>
      </c>
      <c r="H460" s="5" t="str">
        <f t="shared" si="174"/>
        <v>0</v>
      </c>
      <c r="I460" s="5">
        <v>19991220</v>
      </c>
      <c r="J460" s="6" t="s">
        <v>859</v>
      </c>
      <c r="K460" s="6" t="s">
        <v>860</v>
      </c>
      <c r="L460" s="34"/>
      <c r="M460" s="39" t="s">
        <v>39</v>
      </c>
      <c r="O460" s="7"/>
      <c r="P460" s="7"/>
    </row>
    <row r="461" spans="2:16" ht="63" customHeight="1">
      <c r="B461" s="1" t="str">
        <f t="shared" si="168"/>
        <v>1</v>
      </c>
      <c r="C461" s="1" t="str">
        <f t="shared" si="169"/>
        <v>9</v>
      </c>
      <c r="D461" s="1" t="str">
        <f t="shared" si="170"/>
        <v>9</v>
      </c>
      <c r="E461" s="1" t="str">
        <f t="shared" si="171"/>
        <v>9</v>
      </c>
      <c r="F461" s="1" t="str">
        <f t="shared" si="172"/>
        <v>16</v>
      </c>
      <c r="G461" s="1" t="str">
        <f t="shared" si="173"/>
        <v>0</v>
      </c>
      <c r="H461" s="1" t="str">
        <f t="shared" si="174"/>
        <v>0</v>
      </c>
      <c r="I461" s="1">
        <v>19991600</v>
      </c>
      <c r="J461" s="1" t="s">
        <v>861</v>
      </c>
      <c r="K461" s="1" t="s">
        <v>862</v>
      </c>
      <c r="L461" s="49"/>
      <c r="O461" s="7"/>
    </row>
    <row r="462" spans="2:16" ht="60" customHeight="1">
      <c r="B462" s="5" t="str">
        <f t="shared" si="168"/>
        <v>1</v>
      </c>
      <c r="C462" s="5" t="str">
        <f t="shared" si="169"/>
        <v>9</v>
      </c>
      <c r="D462" s="5" t="str">
        <f t="shared" si="170"/>
        <v>9</v>
      </c>
      <c r="E462" s="5" t="str">
        <f t="shared" si="171"/>
        <v>9</v>
      </c>
      <c r="F462" s="5" t="str">
        <f t="shared" si="172"/>
        <v>16</v>
      </c>
      <c r="G462" s="5" t="str">
        <f t="shared" si="173"/>
        <v>1</v>
      </c>
      <c r="H462" s="5" t="str">
        <f t="shared" si="174"/>
        <v>0</v>
      </c>
      <c r="I462" s="5">
        <v>19991610</v>
      </c>
      <c r="J462" s="6" t="s">
        <v>863</v>
      </c>
      <c r="K462" s="6" t="s">
        <v>864</v>
      </c>
      <c r="L462" s="34"/>
      <c r="M462" s="39" t="s">
        <v>39</v>
      </c>
      <c r="O462" s="7"/>
    </row>
    <row r="463" spans="2:16" ht="104.25" customHeight="1">
      <c r="B463" s="1" t="str">
        <f t="shared" si="168"/>
        <v>1</v>
      </c>
      <c r="C463" s="1" t="str">
        <f t="shared" si="169"/>
        <v>9</v>
      </c>
      <c r="D463" s="1" t="str">
        <f t="shared" si="170"/>
        <v>9</v>
      </c>
      <c r="E463" s="1" t="str">
        <f t="shared" si="171"/>
        <v>9</v>
      </c>
      <c r="F463" s="1" t="str">
        <f t="shared" si="172"/>
        <v>18</v>
      </c>
      <c r="G463" s="1" t="str">
        <f t="shared" si="173"/>
        <v>0</v>
      </c>
      <c r="H463" s="1" t="str">
        <f t="shared" si="174"/>
        <v>0</v>
      </c>
      <c r="I463" s="1">
        <v>19991800</v>
      </c>
      <c r="J463" s="1" t="s">
        <v>865</v>
      </c>
      <c r="K463" s="1" t="s">
        <v>866</v>
      </c>
      <c r="L463" s="49"/>
      <c r="M463" s="39" t="s">
        <v>39</v>
      </c>
      <c r="O463" s="7"/>
    </row>
    <row r="464" spans="2:16" ht="69" customHeight="1">
      <c r="B464" s="1" t="str">
        <f t="shared" si="168"/>
        <v>1</v>
      </c>
      <c r="C464" s="1" t="str">
        <f t="shared" si="169"/>
        <v>9</v>
      </c>
      <c r="D464" s="1" t="str">
        <f t="shared" si="170"/>
        <v>9</v>
      </c>
      <c r="E464" s="1" t="str">
        <f t="shared" si="171"/>
        <v>9</v>
      </c>
      <c r="F464" s="1" t="str">
        <f t="shared" si="172"/>
        <v>19</v>
      </c>
      <c r="G464" s="1" t="str">
        <f t="shared" si="173"/>
        <v>0</v>
      </c>
      <c r="H464" s="1" t="str">
        <f t="shared" si="174"/>
        <v>0</v>
      </c>
      <c r="I464" s="1">
        <v>19991900</v>
      </c>
      <c r="J464" s="1" t="s">
        <v>867</v>
      </c>
      <c r="K464" s="1" t="s">
        <v>868</v>
      </c>
      <c r="L464" s="49"/>
      <c r="M464" s="39" t="s">
        <v>39</v>
      </c>
      <c r="O464" s="7"/>
    </row>
    <row r="465" spans="2:16" ht="69" customHeight="1">
      <c r="B465" s="1" t="str">
        <f t="shared" si="168"/>
        <v>1</v>
      </c>
      <c r="C465" s="1" t="str">
        <f t="shared" si="169"/>
        <v>9</v>
      </c>
      <c r="D465" s="1" t="str">
        <f t="shared" si="170"/>
        <v>9</v>
      </c>
      <c r="E465" s="1" t="str">
        <f t="shared" si="171"/>
        <v>9</v>
      </c>
      <c r="F465" s="1" t="str">
        <f t="shared" si="172"/>
        <v>20</v>
      </c>
      <c r="G465" s="1" t="str">
        <f t="shared" si="173"/>
        <v>0</v>
      </c>
      <c r="H465" s="1" t="str">
        <f t="shared" si="174"/>
        <v>0</v>
      </c>
      <c r="I465" s="1">
        <v>19992000</v>
      </c>
      <c r="J465" s="1" t="s">
        <v>869</v>
      </c>
      <c r="K465" s="1" t="s">
        <v>868</v>
      </c>
      <c r="L465" s="49"/>
      <c r="M465" s="39" t="s">
        <v>39</v>
      </c>
      <c r="O465" s="7"/>
    </row>
    <row r="466" spans="2:16" ht="75">
      <c r="B466" s="69" t="str">
        <f t="shared" si="168"/>
        <v>1</v>
      </c>
      <c r="C466" s="69" t="str">
        <f t="shared" si="169"/>
        <v>9</v>
      </c>
      <c r="D466" s="69" t="str">
        <f t="shared" si="170"/>
        <v>9</v>
      </c>
      <c r="E466" s="69" t="str">
        <f t="shared" si="171"/>
        <v>9</v>
      </c>
      <c r="F466" s="69" t="str">
        <f t="shared" si="172"/>
        <v>23</v>
      </c>
      <c r="G466" s="69" t="str">
        <f t="shared" si="173"/>
        <v>0</v>
      </c>
      <c r="H466" s="69" t="str">
        <f t="shared" si="174"/>
        <v>0</v>
      </c>
      <c r="I466" s="69">
        <v>19992300</v>
      </c>
      <c r="J466" s="69" t="s">
        <v>870</v>
      </c>
      <c r="K466" s="69" t="s">
        <v>871</v>
      </c>
      <c r="L466" s="72" t="s">
        <v>872</v>
      </c>
      <c r="M466" s="40"/>
      <c r="N466" s="40" t="s">
        <v>1104</v>
      </c>
      <c r="O466" s="7"/>
    </row>
    <row r="467" spans="2:16" ht="90">
      <c r="B467" s="70" t="str">
        <f t="shared" si="168"/>
        <v>1</v>
      </c>
      <c r="C467" s="70" t="str">
        <f t="shared" si="169"/>
        <v>9</v>
      </c>
      <c r="D467" s="70" t="str">
        <f t="shared" si="170"/>
        <v>9</v>
      </c>
      <c r="E467" s="70" t="str">
        <f t="shared" si="171"/>
        <v>9</v>
      </c>
      <c r="F467" s="70" t="str">
        <f t="shared" si="172"/>
        <v>23</v>
      </c>
      <c r="G467" s="70" t="str">
        <f t="shared" si="173"/>
        <v>1</v>
      </c>
      <c r="H467" s="70" t="str">
        <f t="shared" si="174"/>
        <v>0</v>
      </c>
      <c r="I467" s="70">
        <v>19992310</v>
      </c>
      <c r="J467" s="70" t="s">
        <v>873</v>
      </c>
      <c r="K467" s="70" t="s">
        <v>874</v>
      </c>
      <c r="L467" s="78" t="s">
        <v>875</v>
      </c>
      <c r="M467" s="40" t="s">
        <v>39</v>
      </c>
      <c r="N467" s="40" t="s">
        <v>1104</v>
      </c>
      <c r="O467" s="7"/>
    </row>
    <row r="468" spans="2:16" ht="105">
      <c r="B468" s="70" t="str">
        <f t="shared" si="168"/>
        <v>1</v>
      </c>
      <c r="C468" s="70" t="str">
        <f t="shared" si="169"/>
        <v>9</v>
      </c>
      <c r="D468" s="70" t="str">
        <f t="shared" si="170"/>
        <v>9</v>
      </c>
      <c r="E468" s="70" t="str">
        <f t="shared" si="171"/>
        <v>9</v>
      </c>
      <c r="F468" s="70" t="str">
        <f t="shared" si="172"/>
        <v>23</v>
      </c>
      <c r="G468" s="70" t="str">
        <f t="shared" si="173"/>
        <v>9</v>
      </c>
      <c r="H468" s="70" t="str">
        <f t="shared" si="174"/>
        <v>0</v>
      </c>
      <c r="I468" s="70">
        <v>19992390</v>
      </c>
      <c r="J468" s="70" t="s">
        <v>876</v>
      </c>
      <c r="K468" s="70" t="s">
        <v>877</v>
      </c>
      <c r="L468" s="78" t="s">
        <v>872</v>
      </c>
      <c r="M468" s="40" t="s">
        <v>39</v>
      </c>
      <c r="N468" s="40" t="s">
        <v>1104</v>
      </c>
      <c r="O468" s="7"/>
      <c r="P468" s="7"/>
    </row>
    <row r="469" spans="2:16" ht="63" customHeight="1">
      <c r="B469" s="1" t="str">
        <f t="shared" si="168"/>
        <v>1</v>
      </c>
      <c r="C469" s="1" t="str">
        <f t="shared" si="169"/>
        <v>9</v>
      </c>
      <c r="D469" s="1" t="str">
        <f t="shared" si="170"/>
        <v>9</v>
      </c>
      <c r="E469" s="1" t="str">
        <f t="shared" si="171"/>
        <v>9</v>
      </c>
      <c r="F469" s="1" t="str">
        <f t="shared" si="172"/>
        <v>99</v>
      </c>
      <c r="G469" s="1" t="str">
        <f t="shared" si="173"/>
        <v>0</v>
      </c>
      <c r="H469" s="1" t="str">
        <f t="shared" si="174"/>
        <v>0</v>
      </c>
      <c r="I469" s="1">
        <v>19999900</v>
      </c>
      <c r="J469" s="46" t="s">
        <v>878</v>
      </c>
      <c r="K469" s="46" t="s">
        <v>879</v>
      </c>
      <c r="L469" s="49"/>
      <c r="O469" s="7"/>
    </row>
    <row r="470" spans="2:16" ht="60" customHeight="1">
      <c r="B470" s="5" t="str">
        <f t="shared" si="168"/>
        <v>1</v>
      </c>
      <c r="C470" s="5" t="str">
        <f t="shared" si="169"/>
        <v>9</v>
      </c>
      <c r="D470" s="5" t="str">
        <f t="shared" si="170"/>
        <v>9</v>
      </c>
      <c r="E470" s="5" t="str">
        <f t="shared" si="171"/>
        <v>9</v>
      </c>
      <c r="F470" s="5" t="str">
        <f t="shared" si="172"/>
        <v>99</v>
      </c>
      <c r="G470" s="5" t="str">
        <f t="shared" si="173"/>
        <v>2</v>
      </c>
      <c r="H470" s="5" t="str">
        <f t="shared" si="174"/>
        <v>0</v>
      </c>
      <c r="I470" s="5">
        <v>19999920</v>
      </c>
      <c r="J470" s="46" t="s">
        <v>880</v>
      </c>
      <c r="K470" s="6" t="s">
        <v>881</v>
      </c>
      <c r="L470" s="34"/>
      <c r="M470" s="39" t="s">
        <v>39</v>
      </c>
    </row>
    <row r="471" spans="2:16" ht="60" customHeight="1">
      <c r="B471" s="5" t="str">
        <f t="shared" si="168"/>
        <v>1</v>
      </c>
      <c r="C471" s="5" t="str">
        <f t="shared" si="169"/>
        <v>9</v>
      </c>
      <c r="D471" s="5" t="str">
        <f t="shared" si="170"/>
        <v>9</v>
      </c>
      <c r="E471" s="5" t="str">
        <f t="shared" si="171"/>
        <v>9</v>
      </c>
      <c r="F471" s="5" t="str">
        <f t="shared" si="172"/>
        <v>99</v>
      </c>
      <c r="G471" s="5" t="str">
        <f t="shared" si="173"/>
        <v>3</v>
      </c>
      <c r="H471" s="5" t="str">
        <f t="shared" si="174"/>
        <v>0</v>
      </c>
      <c r="I471" s="5">
        <v>19999930</v>
      </c>
      <c r="J471" s="46" t="s">
        <v>882</v>
      </c>
      <c r="K471" s="6" t="s">
        <v>883</v>
      </c>
      <c r="L471" s="34"/>
      <c r="M471" s="39" t="s">
        <v>39</v>
      </c>
    </row>
    <row r="472" spans="2:16" ht="75">
      <c r="B472" s="41" t="str">
        <f t="shared" si="168"/>
        <v>2</v>
      </c>
      <c r="C472" s="41" t="str">
        <f t="shared" si="169"/>
        <v>0</v>
      </c>
      <c r="D472" s="41" t="str">
        <f t="shared" si="170"/>
        <v>0</v>
      </c>
      <c r="E472" s="41" t="str">
        <f t="shared" si="171"/>
        <v>0</v>
      </c>
      <c r="F472" s="41" t="str">
        <f t="shared" si="172"/>
        <v>00</v>
      </c>
      <c r="G472" s="41" t="str">
        <f t="shared" si="173"/>
        <v>0</v>
      </c>
      <c r="H472" s="41" t="str">
        <f t="shared" si="174"/>
        <v>0</v>
      </c>
      <c r="I472" s="41">
        <v>20000000</v>
      </c>
      <c r="J472" s="42" t="s">
        <v>884</v>
      </c>
      <c r="K472" s="42" t="s">
        <v>885</v>
      </c>
      <c r="L472" s="43"/>
      <c r="O472" s="7"/>
      <c r="P472" s="7"/>
    </row>
    <row r="473" spans="2:16" ht="120">
      <c r="B473" s="4" t="str">
        <f t="shared" si="168"/>
        <v>2</v>
      </c>
      <c r="C473" s="4" t="str">
        <f t="shared" si="169"/>
        <v>1</v>
      </c>
      <c r="D473" s="4" t="str">
        <f t="shared" si="170"/>
        <v>0</v>
      </c>
      <c r="E473" s="4" t="str">
        <f t="shared" si="171"/>
        <v>0</v>
      </c>
      <c r="F473" s="4" t="str">
        <f t="shared" si="172"/>
        <v>00</v>
      </c>
      <c r="G473" s="4" t="str">
        <f t="shared" si="173"/>
        <v>0</v>
      </c>
      <c r="H473" s="4" t="str">
        <f t="shared" si="174"/>
        <v>0</v>
      </c>
      <c r="I473" s="4">
        <v>21000000</v>
      </c>
      <c r="J473" s="3" t="s">
        <v>886</v>
      </c>
      <c r="K473" s="3" t="s">
        <v>887</v>
      </c>
      <c r="L473" s="28"/>
      <c r="O473" s="7"/>
      <c r="P473" s="7"/>
    </row>
    <row r="474" spans="2:16" ht="60">
      <c r="B474" s="15" t="str">
        <f t="shared" si="168"/>
        <v>2</v>
      </c>
      <c r="C474" s="15" t="str">
        <f t="shared" si="169"/>
        <v>1</v>
      </c>
      <c r="D474" s="15" t="str">
        <f t="shared" si="170"/>
        <v>1</v>
      </c>
      <c r="E474" s="15" t="str">
        <f t="shared" si="171"/>
        <v>0</v>
      </c>
      <c r="F474" s="15" t="str">
        <f t="shared" si="172"/>
        <v>00</v>
      </c>
      <c r="G474" s="15" t="str">
        <f t="shared" si="173"/>
        <v>0</v>
      </c>
      <c r="H474" s="15" t="str">
        <f t="shared" si="174"/>
        <v>0</v>
      </c>
      <c r="I474" s="15">
        <v>21100000</v>
      </c>
      <c r="J474" s="14" t="s">
        <v>888</v>
      </c>
      <c r="K474" s="14" t="s">
        <v>889</v>
      </c>
      <c r="L474" s="29"/>
      <c r="O474" s="7"/>
      <c r="P474" s="7"/>
    </row>
    <row r="475" spans="2:16" ht="135">
      <c r="B475" s="9" t="str">
        <f t="shared" si="168"/>
        <v>2</v>
      </c>
      <c r="C475" s="9" t="str">
        <f t="shared" si="169"/>
        <v>1</v>
      </c>
      <c r="D475" s="9" t="str">
        <f t="shared" si="170"/>
        <v>1</v>
      </c>
      <c r="E475" s="9" t="str">
        <f t="shared" si="171"/>
        <v>1</v>
      </c>
      <c r="F475" s="9" t="str">
        <f t="shared" si="172"/>
        <v>00</v>
      </c>
      <c r="G475" s="9" t="str">
        <f t="shared" si="173"/>
        <v>0</v>
      </c>
      <c r="H475" s="9" t="str">
        <f t="shared" si="174"/>
        <v>0</v>
      </c>
      <c r="I475" s="9">
        <v>21110000</v>
      </c>
      <c r="J475" s="8" t="s">
        <v>890</v>
      </c>
      <c r="K475" s="8" t="s">
        <v>891</v>
      </c>
      <c r="L475" s="32"/>
      <c r="O475" s="7"/>
    </row>
    <row r="476" spans="2:16" ht="110.25" customHeight="1">
      <c r="B476" s="1" t="str">
        <f t="shared" si="168"/>
        <v>2</v>
      </c>
      <c r="C476" s="1" t="str">
        <f t="shared" si="169"/>
        <v>1</v>
      </c>
      <c r="D476" s="1" t="str">
        <f t="shared" si="170"/>
        <v>1</v>
      </c>
      <c r="E476" s="1" t="str">
        <f t="shared" si="171"/>
        <v>1</v>
      </c>
      <c r="F476" s="1" t="str">
        <f t="shared" si="172"/>
        <v>01</v>
      </c>
      <c r="G476" s="1" t="str">
        <f t="shared" si="173"/>
        <v>0</v>
      </c>
      <c r="H476" s="1" t="str">
        <f t="shared" si="174"/>
        <v>0</v>
      </c>
      <c r="I476" s="1">
        <v>21110100</v>
      </c>
      <c r="J476" s="1" t="s">
        <v>890</v>
      </c>
      <c r="K476" s="1" t="s">
        <v>892</v>
      </c>
      <c r="L476" s="49"/>
      <c r="M476" s="39" t="s">
        <v>39</v>
      </c>
      <c r="O476" s="7"/>
    </row>
    <row r="477" spans="2:16" ht="153" customHeight="1">
      <c r="B477" s="1" t="str">
        <f t="shared" si="168"/>
        <v>2</v>
      </c>
      <c r="C477" s="1" t="str">
        <f t="shared" si="169"/>
        <v>1</v>
      </c>
      <c r="D477" s="1" t="str">
        <f t="shared" si="170"/>
        <v>1</v>
      </c>
      <c r="E477" s="1" t="str">
        <f t="shared" si="171"/>
        <v>1</v>
      </c>
      <c r="F477" s="1" t="str">
        <f t="shared" si="172"/>
        <v>02</v>
      </c>
      <c r="G477" s="1" t="str">
        <f t="shared" si="173"/>
        <v>0</v>
      </c>
      <c r="H477" s="1" t="str">
        <f t="shared" si="174"/>
        <v>0</v>
      </c>
      <c r="I477" s="1">
        <v>21110200</v>
      </c>
      <c r="J477" s="1" t="s">
        <v>893</v>
      </c>
      <c r="K477" s="1" t="s">
        <v>894</v>
      </c>
      <c r="L477" s="49"/>
      <c r="M477" s="39" t="s">
        <v>39</v>
      </c>
      <c r="O477" s="7"/>
      <c r="P477" s="7"/>
    </row>
    <row r="478" spans="2:16" ht="75" customHeight="1">
      <c r="B478" s="9" t="str">
        <f t="shared" si="168"/>
        <v>2</v>
      </c>
      <c r="C478" s="9" t="str">
        <f t="shared" si="169"/>
        <v>1</v>
      </c>
      <c r="D478" s="9" t="str">
        <f t="shared" si="170"/>
        <v>1</v>
      </c>
      <c r="E478" s="9" t="str">
        <f t="shared" si="171"/>
        <v>2</v>
      </c>
      <c r="F478" s="9" t="str">
        <f t="shared" si="172"/>
        <v>00</v>
      </c>
      <c r="G478" s="9" t="str">
        <f t="shared" si="173"/>
        <v>0</v>
      </c>
      <c r="H478" s="9" t="str">
        <f t="shared" si="174"/>
        <v>0</v>
      </c>
      <c r="I478" s="9">
        <v>21120000</v>
      </c>
      <c r="J478" s="8" t="s">
        <v>895</v>
      </c>
      <c r="K478" s="8" t="s">
        <v>896</v>
      </c>
      <c r="L478" s="32"/>
      <c r="O478" s="7"/>
    </row>
    <row r="479" spans="2:16" ht="63" customHeight="1">
      <c r="B479" s="1" t="str">
        <f>MID($I479,1,1)</f>
        <v>2</v>
      </c>
      <c r="C479" s="1" t="str">
        <f>MID($I479,2,1)</f>
        <v>1</v>
      </c>
      <c r="D479" s="1" t="str">
        <f>MID($I479,3,1)</f>
        <v>1</v>
      </c>
      <c r="E479" s="1" t="str">
        <f>MID($I479,4,1)</f>
        <v>2</v>
      </c>
      <c r="F479" s="1" t="str">
        <f>MID($I479,5,2)</f>
        <v>01</v>
      </c>
      <c r="G479" s="1" t="str">
        <f>MID($I479,7,1)</f>
        <v>0</v>
      </c>
      <c r="H479" s="1" t="str">
        <f>MID($I479,8,1)</f>
        <v>0</v>
      </c>
      <c r="I479" s="1">
        <v>21120100</v>
      </c>
      <c r="J479" s="1" t="s">
        <v>895</v>
      </c>
      <c r="K479" s="1" t="s">
        <v>897</v>
      </c>
      <c r="L479" s="49"/>
      <c r="M479" s="39" t="s">
        <v>39</v>
      </c>
      <c r="O479" s="7"/>
    </row>
    <row r="480" spans="2:16" ht="63" customHeight="1">
      <c r="B480" s="1" t="str">
        <f>MID($I480,1,1)</f>
        <v>2</v>
      </c>
      <c r="C480" s="1" t="str">
        <f>MID($I480,2,1)</f>
        <v>1</v>
      </c>
      <c r="D480" s="1" t="str">
        <f>MID($I480,3,1)</f>
        <v>1</v>
      </c>
      <c r="E480" s="1" t="str">
        <f>MID($I480,4,1)</f>
        <v>2</v>
      </c>
      <c r="F480" s="1" t="str">
        <f>MID($I480,5,2)</f>
        <v>50</v>
      </c>
      <c r="G480" s="1" t="str">
        <f>MID($I480,7,1)</f>
        <v>0</v>
      </c>
      <c r="H480" s="1" t="str">
        <f>MID($I480,8,1)</f>
        <v>0</v>
      </c>
      <c r="I480" s="1">
        <v>21125000</v>
      </c>
      <c r="J480" s="1" t="s">
        <v>898</v>
      </c>
      <c r="K480" s="1" t="s">
        <v>899</v>
      </c>
      <c r="L480" s="49"/>
      <c r="M480" s="39" t="s">
        <v>39</v>
      </c>
      <c r="O480" s="7"/>
    </row>
    <row r="481" spans="2:16" ht="63" customHeight="1">
      <c r="B481" s="1" t="str">
        <f t="shared" ref="B481:B486" si="175">MID($I481,1,1)</f>
        <v>2</v>
      </c>
      <c r="C481" s="1" t="str">
        <f t="shared" ref="C481:C486" si="176">MID($I481,2,1)</f>
        <v>1</v>
      </c>
      <c r="D481" s="1" t="str">
        <f t="shared" ref="D481:D486" si="177">MID($I481,3,1)</f>
        <v>1</v>
      </c>
      <c r="E481" s="1" t="str">
        <f t="shared" ref="E481:E486" si="178">MID($I481,4,1)</f>
        <v>2</v>
      </c>
      <c r="F481" s="1" t="str">
        <f t="shared" ref="F481:F486" si="179">MID($I481,5,2)</f>
        <v>51</v>
      </c>
      <c r="G481" s="1" t="str">
        <f t="shared" ref="G481:G486" si="180">MID($I481,7,1)</f>
        <v>0</v>
      </c>
      <c r="H481" s="1" t="str">
        <f t="shared" ref="H481:H486" si="181">MID($I481,8,1)</f>
        <v>0</v>
      </c>
      <c r="I481" s="1">
        <v>21125100</v>
      </c>
      <c r="J481" s="1" t="s">
        <v>900</v>
      </c>
      <c r="K481" s="1" t="s">
        <v>901</v>
      </c>
      <c r="L481" s="49"/>
      <c r="M481" s="39" t="s">
        <v>39</v>
      </c>
      <c r="O481" s="7"/>
    </row>
    <row r="482" spans="2:16" ht="63" customHeight="1">
      <c r="B482" s="1" t="str">
        <f t="shared" si="175"/>
        <v>2</v>
      </c>
      <c r="C482" s="1" t="str">
        <f t="shared" si="176"/>
        <v>1</v>
      </c>
      <c r="D482" s="1" t="str">
        <f t="shared" si="177"/>
        <v>1</v>
      </c>
      <c r="E482" s="1" t="str">
        <f t="shared" si="178"/>
        <v>2</v>
      </c>
      <c r="F482" s="1" t="str">
        <f t="shared" si="179"/>
        <v>52</v>
      </c>
      <c r="G482" s="1" t="str">
        <f t="shared" si="180"/>
        <v>0</v>
      </c>
      <c r="H482" s="1" t="str">
        <f t="shared" si="181"/>
        <v>0</v>
      </c>
      <c r="I482" s="1">
        <v>21125200</v>
      </c>
      <c r="J482" s="1" t="s">
        <v>902</v>
      </c>
      <c r="K482" s="1" t="s">
        <v>903</v>
      </c>
      <c r="L482" s="49"/>
      <c r="M482" s="39" t="s">
        <v>39</v>
      </c>
      <c r="O482" s="7"/>
    </row>
    <row r="483" spans="2:16" ht="63" customHeight="1">
      <c r="B483" s="1" t="str">
        <f t="shared" si="175"/>
        <v>2</v>
      </c>
      <c r="C483" s="1" t="str">
        <f t="shared" si="176"/>
        <v>1</v>
      </c>
      <c r="D483" s="1" t="str">
        <f t="shared" si="177"/>
        <v>1</v>
      </c>
      <c r="E483" s="1" t="str">
        <f t="shared" si="178"/>
        <v>2</v>
      </c>
      <c r="F483" s="1" t="str">
        <f t="shared" si="179"/>
        <v>53</v>
      </c>
      <c r="G483" s="1" t="str">
        <f t="shared" si="180"/>
        <v>0</v>
      </c>
      <c r="H483" s="1" t="str">
        <f t="shared" si="181"/>
        <v>0</v>
      </c>
      <c r="I483" s="1">
        <v>21125300</v>
      </c>
      <c r="J483" s="1" t="s">
        <v>904</v>
      </c>
      <c r="K483" s="1" t="s">
        <v>905</v>
      </c>
      <c r="L483" s="49"/>
      <c r="M483" s="39" t="s">
        <v>39</v>
      </c>
      <c r="O483" s="7"/>
    </row>
    <row r="484" spans="2:16" ht="63" customHeight="1">
      <c r="B484" s="1" t="str">
        <f t="shared" si="175"/>
        <v>2</v>
      </c>
      <c r="C484" s="1" t="str">
        <f t="shared" si="176"/>
        <v>1</v>
      </c>
      <c r="D484" s="1" t="str">
        <f t="shared" si="177"/>
        <v>1</v>
      </c>
      <c r="E484" s="1" t="str">
        <f t="shared" si="178"/>
        <v>2</v>
      </c>
      <c r="F484" s="1" t="str">
        <f t="shared" si="179"/>
        <v>54</v>
      </c>
      <c r="G484" s="1" t="str">
        <f t="shared" si="180"/>
        <v>0</v>
      </c>
      <c r="H484" s="1" t="str">
        <f t="shared" si="181"/>
        <v>0</v>
      </c>
      <c r="I484" s="1">
        <v>21125400</v>
      </c>
      <c r="J484" s="1" t="s">
        <v>906</v>
      </c>
      <c r="K484" s="1" t="s">
        <v>907</v>
      </c>
      <c r="L484" s="49"/>
      <c r="M484" s="39" t="s">
        <v>39</v>
      </c>
      <c r="O484" s="7"/>
    </row>
    <row r="485" spans="2:16" ht="63" customHeight="1">
      <c r="B485" s="1" t="str">
        <f t="shared" si="175"/>
        <v>2</v>
      </c>
      <c r="C485" s="1" t="str">
        <f t="shared" si="176"/>
        <v>1</v>
      </c>
      <c r="D485" s="1" t="str">
        <f t="shared" si="177"/>
        <v>1</v>
      </c>
      <c r="E485" s="1" t="str">
        <f t="shared" si="178"/>
        <v>2</v>
      </c>
      <c r="F485" s="1" t="str">
        <f t="shared" si="179"/>
        <v>55</v>
      </c>
      <c r="G485" s="1" t="str">
        <f t="shared" si="180"/>
        <v>0</v>
      </c>
      <c r="H485" s="1" t="str">
        <f t="shared" si="181"/>
        <v>0</v>
      </c>
      <c r="I485" s="1">
        <v>21125500</v>
      </c>
      <c r="J485" s="1" t="s">
        <v>908</v>
      </c>
      <c r="K485" s="1" t="s">
        <v>909</v>
      </c>
      <c r="L485" s="49"/>
      <c r="M485" s="39" t="s">
        <v>39</v>
      </c>
      <c r="O485" s="7"/>
    </row>
    <row r="486" spans="2:16" ht="63" customHeight="1">
      <c r="B486" s="1" t="str">
        <f t="shared" si="175"/>
        <v>2</v>
      </c>
      <c r="C486" s="1" t="str">
        <f t="shared" si="176"/>
        <v>1</v>
      </c>
      <c r="D486" s="1" t="str">
        <f t="shared" si="177"/>
        <v>1</v>
      </c>
      <c r="E486" s="1" t="str">
        <f t="shared" si="178"/>
        <v>2</v>
      </c>
      <c r="F486" s="1" t="str">
        <f t="shared" si="179"/>
        <v>56</v>
      </c>
      <c r="G486" s="1" t="str">
        <f t="shared" si="180"/>
        <v>0</v>
      </c>
      <c r="H486" s="1" t="str">
        <f t="shared" si="181"/>
        <v>0</v>
      </c>
      <c r="I486" s="1">
        <v>21125600</v>
      </c>
      <c r="J486" s="1" t="s">
        <v>910</v>
      </c>
      <c r="K486" s="1" t="s">
        <v>911</v>
      </c>
      <c r="L486" s="49"/>
      <c r="M486" s="39" t="s">
        <v>39</v>
      </c>
      <c r="O486" s="7"/>
      <c r="P486" s="7"/>
    </row>
    <row r="487" spans="2:16" ht="30">
      <c r="B487" s="9" t="str">
        <f t="shared" si="168"/>
        <v>2</v>
      </c>
      <c r="C487" s="9" t="str">
        <f t="shared" si="169"/>
        <v>1</v>
      </c>
      <c r="D487" s="9" t="str">
        <f t="shared" si="170"/>
        <v>1</v>
      </c>
      <c r="E487" s="9" t="str">
        <f t="shared" si="171"/>
        <v>9</v>
      </c>
      <c r="F487" s="9" t="str">
        <f t="shared" si="172"/>
        <v>00</v>
      </c>
      <c r="G487" s="9" t="str">
        <f t="shared" si="173"/>
        <v>0</v>
      </c>
      <c r="H487" s="9" t="str">
        <f t="shared" si="174"/>
        <v>0</v>
      </c>
      <c r="I487" s="9">
        <v>21190000</v>
      </c>
      <c r="J487" s="8" t="s">
        <v>912</v>
      </c>
      <c r="K487" s="8" t="s">
        <v>913</v>
      </c>
      <c r="L487" s="32"/>
      <c r="O487" s="7"/>
    </row>
    <row r="488" spans="2:16" ht="71.25" customHeight="1">
      <c r="B488" s="5" t="str">
        <f t="shared" si="168"/>
        <v>2</v>
      </c>
      <c r="C488" s="5" t="str">
        <f t="shared" si="169"/>
        <v>1</v>
      </c>
      <c r="D488" s="5" t="str">
        <f t="shared" si="170"/>
        <v>1</v>
      </c>
      <c r="E488" s="5" t="str">
        <f t="shared" si="171"/>
        <v>9</v>
      </c>
      <c r="F488" s="5" t="str">
        <f t="shared" si="172"/>
        <v>99</v>
      </c>
      <c r="G488" s="5" t="str">
        <f t="shared" si="173"/>
        <v>0</v>
      </c>
      <c r="H488" s="5" t="str">
        <f t="shared" si="174"/>
        <v>0</v>
      </c>
      <c r="I488" s="5">
        <v>21199900</v>
      </c>
      <c r="J488" s="6" t="s">
        <v>912</v>
      </c>
      <c r="K488" s="6" t="s">
        <v>914</v>
      </c>
      <c r="L488" s="34"/>
      <c r="M488" s="39" t="s">
        <v>39</v>
      </c>
      <c r="O488" s="7"/>
      <c r="P488" s="7"/>
    </row>
    <row r="489" spans="2:16" ht="60">
      <c r="B489" s="15" t="str">
        <f t="shared" si="168"/>
        <v>2</v>
      </c>
      <c r="C489" s="15" t="str">
        <f t="shared" si="169"/>
        <v>1</v>
      </c>
      <c r="D489" s="15" t="str">
        <f t="shared" si="170"/>
        <v>2</v>
      </c>
      <c r="E489" s="15" t="str">
        <f t="shared" si="171"/>
        <v>0</v>
      </c>
      <c r="F489" s="15" t="str">
        <f t="shared" si="172"/>
        <v>00</v>
      </c>
      <c r="G489" s="15" t="str">
        <f t="shared" si="173"/>
        <v>0</v>
      </c>
      <c r="H489" s="15" t="str">
        <f t="shared" si="174"/>
        <v>0</v>
      </c>
      <c r="I489" s="15">
        <v>21200000</v>
      </c>
      <c r="J489" s="14" t="s">
        <v>915</v>
      </c>
      <c r="K489" s="14" t="s">
        <v>916</v>
      </c>
      <c r="L489" s="29"/>
      <c r="O489" s="7"/>
      <c r="P489" s="7"/>
    </row>
    <row r="490" spans="2:16" ht="135">
      <c r="B490" s="9" t="str">
        <f t="shared" si="168"/>
        <v>2</v>
      </c>
      <c r="C490" s="9" t="str">
        <f t="shared" si="169"/>
        <v>1</v>
      </c>
      <c r="D490" s="9" t="str">
        <f t="shared" si="170"/>
        <v>2</v>
      </c>
      <c r="E490" s="9" t="str">
        <f t="shared" si="171"/>
        <v>1</v>
      </c>
      <c r="F490" s="9" t="str">
        <f t="shared" si="172"/>
        <v>00</v>
      </c>
      <c r="G490" s="9" t="str">
        <f t="shared" si="173"/>
        <v>0</v>
      </c>
      <c r="H490" s="9" t="str">
        <f t="shared" si="174"/>
        <v>0</v>
      </c>
      <c r="I490" s="9">
        <v>21210000</v>
      </c>
      <c r="J490" s="8" t="s">
        <v>917</v>
      </c>
      <c r="K490" s="8" t="s">
        <v>918</v>
      </c>
      <c r="L490" s="32"/>
      <c r="O490" s="7"/>
    </row>
    <row r="491" spans="2:16" ht="123" customHeight="1">
      <c r="B491" s="1" t="str">
        <f t="shared" si="168"/>
        <v>2</v>
      </c>
      <c r="C491" s="1" t="str">
        <f t="shared" si="169"/>
        <v>1</v>
      </c>
      <c r="D491" s="1" t="str">
        <f t="shared" si="170"/>
        <v>2</v>
      </c>
      <c r="E491" s="1" t="str">
        <f t="shared" si="171"/>
        <v>1</v>
      </c>
      <c r="F491" s="1" t="str">
        <f t="shared" si="172"/>
        <v>01</v>
      </c>
      <c r="G491" s="1" t="str">
        <f t="shared" si="173"/>
        <v>0</v>
      </c>
      <c r="H491" s="1" t="str">
        <f t="shared" si="174"/>
        <v>0</v>
      </c>
      <c r="I491" s="1">
        <v>21210100</v>
      </c>
      <c r="J491" s="1" t="s">
        <v>919</v>
      </c>
      <c r="K491" s="1" t="s">
        <v>920</v>
      </c>
      <c r="L491" s="49"/>
      <c r="M491" s="39" t="s">
        <v>39</v>
      </c>
      <c r="O491" s="7"/>
    </row>
    <row r="492" spans="2:16" ht="135.75" customHeight="1">
      <c r="B492" s="1" t="str">
        <f t="shared" si="168"/>
        <v>2</v>
      </c>
      <c r="C492" s="1" t="str">
        <f t="shared" si="169"/>
        <v>1</v>
      </c>
      <c r="D492" s="1" t="str">
        <f t="shared" si="170"/>
        <v>2</v>
      </c>
      <c r="E492" s="1" t="str">
        <f t="shared" si="171"/>
        <v>1</v>
      </c>
      <c r="F492" s="1" t="str">
        <f t="shared" si="172"/>
        <v>02</v>
      </c>
      <c r="G492" s="1" t="str">
        <f t="shared" si="173"/>
        <v>0</v>
      </c>
      <c r="H492" s="1" t="str">
        <f t="shared" si="174"/>
        <v>0</v>
      </c>
      <c r="I492" s="1">
        <v>21210200</v>
      </c>
      <c r="J492" s="1" t="s">
        <v>921</v>
      </c>
      <c r="K492" s="1" t="s">
        <v>922</v>
      </c>
      <c r="L492" s="49"/>
      <c r="M492" s="39" t="s">
        <v>39</v>
      </c>
      <c r="O492" s="7"/>
      <c r="P492" s="7"/>
    </row>
    <row r="493" spans="2:16" ht="75" customHeight="1">
      <c r="B493" s="9" t="str">
        <f t="shared" si="168"/>
        <v>2</v>
      </c>
      <c r="C493" s="9" t="str">
        <f t="shared" si="169"/>
        <v>1</v>
      </c>
      <c r="D493" s="9" t="str">
        <f t="shared" si="170"/>
        <v>2</v>
      </c>
      <c r="E493" s="9" t="str">
        <f t="shared" si="171"/>
        <v>2</v>
      </c>
      <c r="F493" s="9" t="str">
        <f t="shared" si="172"/>
        <v>00</v>
      </c>
      <c r="G493" s="9" t="str">
        <f t="shared" si="173"/>
        <v>0</v>
      </c>
      <c r="H493" s="9" t="str">
        <f t="shared" si="174"/>
        <v>0</v>
      </c>
      <c r="I493" s="9">
        <v>21220000</v>
      </c>
      <c r="J493" s="8" t="s">
        <v>923</v>
      </c>
      <c r="K493" s="8" t="s">
        <v>924</v>
      </c>
      <c r="L493" s="32"/>
      <c r="O493" s="7"/>
    </row>
    <row r="494" spans="2:16" ht="104.25" customHeight="1">
      <c r="B494" s="1" t="str">
        <f>MID($I494,1,1)</f>
        <v>2</v>
      </c>
      <c r="C494" s="1" t="str">
        <f>MID($I494,2,1)</f>
        <v>1</v>
      </c>
      <c r="D494" s="1" t="str">
        <f>MID($I494,3,1)</f>
        <v>2</v>
      </c>
      <c r="E494" s="1" t="str">
        <f>MID($I494,4,1)</f>
        <v>2</v>
      </c>
      <c r="F494" s="1" t="str">
        <f>MID($I494,5,2)</f>
        <v>01</v>
      </c>
      <c r="G494" s="1" t="str">
        <f>MID($I494,7,1)</f>
        <v>0</v>
      </c>
      <c r="H494" s="1" t="str">
        <f>MID($I494,8,1)</f>
        <v>0</v>
      </c>
      <c r="I494" s="1">
        <v>21220100</v>
      </c>
      <c r="J494" s="1" t="s">
        <v>923</v>
      </c>
      <c r="K494" s="1" t="s">
        <v>925</v>
      </c>
      <c r="L494" s="49"/>
      <c r="M494" s="39" t="s">
        <v>39</v>
      </c>
      <c r="O494" s="7"/>
    </row>
    <row r="495" spans="2:16" ht="63" customHeight="1">
      <c r="B495" s="1" t="str">
        <f>MID($I495,1,1)</f>
        <v>2</v>
      </c>
      <c r="C495" s="1" t="str">
        <f>MID($I495,2,1)</f>
        <v>1</v>
      </c>
      <c r="D495" s="1" t="str">
        <f>MID($I495,3,1)</f>
        <v>2</v>
      </c>
      <c r="E495" s="1" t="str">
        <f>MID($I495,4,1)</f>
        <v>2</v>
      </c>
      <c r="F495" s="1" t="str">
        <f>MID($I495,5,2)</f>
        <v>50</v>
      </c>
      <c r="G495" s="1" t="str">
        <f>MID($I495,7,1)</f>
        <v>0</v>
      </c>
      <c r="H495" s="1" t="str">
        <f>MID($I495,8,1)</f>
        <v>0</v>
      </c>
      <c r="I495" s="1">
        <v>21225000</v>
      </c>
      <c r="J495" s="1" t="s">
        <v>926</v>
      </c>
      <c r="K495" s="1" t="s">
        <v>927</v>
      </c>
      <c r="L495" s="49"/>
      <c r="M495" s="39" t="s">
        <v>39</v>
      </c>
      <c r="O495" s="7"/>
    </row>
    <row r="496" spans="2:16" ht="63" customHeight="1">
      <c r="B496" s="1" t="str">
        <f t="shared" ref="B496:B500" si="182">MID($I496,1,1)</f>
        <v>2</v>
      </c>
      <c r="C496" s="1" t="str">
        <f t="shared" ref="C496:C500" si="183">MID($I496,2,1)</f>
        <v>1</v>
      </c>
      <c r="D496" s="1" t="str">
        <f t="shared" ref="D496:D500" si="184">MID($I496,3,1)</f>
        <v>2</v>
      </c>
      <c r="E496" s="1" t="str">
        <f t="shared" ref="E496:E500" si="185">MID($I496,4,1)</f>
        <v>2</v>
      </c>
      <c r="F496" s="1" t="str">
        <f t="shared" ref="F496:F500" si="186">MID($I496,5,2)</f>
        <v>51</v>
      </c>
      <c r="G496" s="1" t="str">
        <f t="shared" ref="G496:G500" si="187">MID($I496,7,1)</f>
        <v>0</v>
      </c>
      <c r="H496" s="1" t="str">
        <f t="shared" ref="H496:H500" si="188">MID($I496,8,1)</f>
        <v>0</v>
      </c>
      <c r="I496" s="1">
        <v>21225100</v>
      </c>
      <c r="J496" s="1" t="s">
        <v>928</v>
      </c>
      <c r="K496" s="1" t="s">
        <v>929</v>
      </c>
      <c r="L496" s="49"/>
      <c r="M496" s="39" t="s">
        <v>39</v>
      </c>
      <c r="O496" s="7"/>
    </row>
    <row r="497" spans="2:16" ht="63" customHeight="1">
      <c r="B497" s="1" t="str">
        <f t="shared" si="182"/>
        <v>2</v>
      </c>
      <c r="C497" s="1" t="str">
        <f t="shared" si="183"/>
        <v>1</v>
      </c>
      <c r="D497" s="1" t="str">
        <f t="shared" si="184"/>
        <v>2</v>
      </c>
      <c r="E497" s="1" t="str">
        <f t="shared" si="185"/>
        <v>2</v>
      </c>
      <c r="F497" s="1" t="str">
        <f t="shared" si="186"/>
        <v>52</v>
      </c>
      <c r="G497" s="1" t="str">
        <f t="shared" si="187"/>
        <v>0</v>
      </c>
      <c r="H497" s="1" t="str">
        <f t="shared" si="188"/>
        <v>0</v>
      </c>
      <c r="I497" s="1">
        <v>21225200</v>
      </c>
      <c r="J497" s="1" t="s">
        <v>930</v>
      </c>
      <c r="K497" s="1" t="s">
        <v>931</v>
      </c>
      <c r="L497" s="49"/>
      <c r="M497" s="39" t="s">
        <v>39</v>
      </c>
      <c r="O497" s="7"/>
    </row>
    <row r="498" spans="2:16" ht="63" customHeight="1">
      <c r="B498" s="1" t="str">
        <f t="shared" si="182"/>
        <v>2</v>
      </c>
      <c r="C498" s="1" t="str">
        <f t="shared" si="183"/>
        <v>1</v>
      </c>
      <c r="D498" s="1" t="str">
        <f t="shared" si="184"/>
        <v>2</v>
      </c>
      <c r="E498" s="1" t="str">
        <f t="shared" si="185"/>
        <v>2</v>
      </c>
      <c r="F498" s="1" t="str">
        <f t="shared" si="186"/>
        <v>53</v>
      </c>
      <c r="G498" s="1" t="str">
        <f t="shared" si="187"/>
        <v>0</v>
      </c>
      <c r="H498" s="1" t="str">
        <f t="shared" si="188"/>
        <v>0</v>
      </c>
      <c r="I498" s="1">
        <v>21225300</v>
      </c>
      <c r="J498" s="1" t="s">
        <v>932</v>
      </c>
      <c r="K498" s="1" t="s">
        <v>933</v>
      </c>
      <c r="L498" s="49"/>
      <c r="M498" s="39" t="s">
        <v>39</v>
      </c>
      <c r="O498" s="7"/>
    </row>
    <row r="499" spans="2:16" ht="63" customHeight="1">
      <c r="B499" s="1" t="str">
        <f t="shared" si="182"/>
        <v>2</v>
      </c>
      <c r="C499" s="1" t="str">
        <f t="shared" si="183"/>
        <v>1</v>
      </c>
      <c r="D499" s="1" t="str">
        <f t="shared" si="184"/>
        <v>2</v>
      </c>
      <c r="E499" s="1" t="str">
        <f t="shared" si="185"/>
        <v>2</v>
      </c>
      <c r="F499" s="1" t="str">
        <f t="shared" si="186"/>
        <v>54</v>
      </c>
      <c r="G499" s="1" t="str">
        <f t="shared" si="187"/>
        <v>0</v>
      </c>
      <c r="H499" s="1" t="str">
        <f t="shared" si="188"/>
        <v>0</v>
      </c>
      <c r="I499" s="1">
        <v>21225400</v>
      </c>
      <c r="J499" s="1" t="s">
        <v>934</v>
      </c>
      <c r="K499" s="1" t="s">
        <v>935</v>
      </c>
      <c r="L499" s="49"/>
      <c r="M499" s="39" t="s">
        <v>39</v>
      </c>
      <c r="O499" s="7"/>
    </row>
    <row r="500" spans="2:16" ht="63" customHeight="1">
      <c r="B500" s="1" t="str">
        <f t="shared" si="182"/>
        <v>2</v>
      </c>
      <c r="C500" s="1" t="str">
        <f t="shared" si="183"/>
        <v>1</v>
      </c>
      <c r="D500" s="1" t="str">
        <f t="shared" si="184"/>
        <v>2</v>
      </c>
      <c r="E500" s="1" t="str">
        <f t="shared" si="185"/>
        <v>2</v>
      </c>
      <c r="F500" s="1" t="str">
        <f t="shared" si="186"/>
        <v>55</v>
      </c>
      <c r="G500" s="1" t="str">
        <f t="shared" si="187"/>
        <v>0</v>
      </c>
      <c r="H500" s="1" t="str">
        <f t="shared" si="188"/>
        <v>0</v>
      </c>
      <c r="I500" s="1">
        <v>21225500</v>
      </c>
      <c r="J500" s="1" t="s">
        <v>936</v>
      </c>
      <c r="K500" s="1" t="s">
        <v>937</v>
      </c>
      <c r="L500" s="49"/>
      <c r="M500" s="39" t="s">
        <v>39</v>
      </c>
      <c r="O500" s="7"/>
      <c r="P500" s="7"/>
    </row>
    <row r="501" spans="2:16" ht="30">
      <c r="B501" s="9" t="str">
        <f t="shared" si="168"/>
        <v>2</v>
      </c>
      <c r="C501" s="9" t="str">
        <f t="shared" si="169"/>
        <v>1</v>
      </c>
      <c r="D501" s="9" t="str">
        <f t="shared" si="170"/>
        <v>2</v>
      </c>
      <c r="E501" s="9" t="str">
        <f t="shared" si="171"/>
        <v>9</v>
      </c>
      <c r="F501" s="9" t="str">
        <f t="shared" si="172"/>
        <v>00</v>
      </c>
      <c r="G501" s="9" t="str">
        <f t="shared" si="173"/>
        <v>0</v>
      </c>
      <c r="H501" s="9" t="str">
        <f t="shared" si="174"/>
        <v>0</v>
      </c>
      <c r="I501" s="9">
        <v>21290000</v>
      </c>
      <c r="J501" s="8" t="s">
        <v>938</v>
      </c>
      <c r="K501" s="8" t="s">
        <v>939</v>
      </c>
      <c r="L501" s="32"/>
      <c r="O501" s="7"/>
    </row>
    <row r="502" spans="2:16" ht="32.25" customHeight="1">
      <c r="B502" s="5" t="str">
        <f t="shared" si="168"/>
        <v>2</v>
      </c>
      <c r="C502" s="5" t="str">
        <f t="shared" si="169"/>
        <v>1</v>
      </c>
      <c r="D502" s="5" t="str">
        <f t="shared" si="170"/>
        <v>2</v>
      </c>
      <c r="E502" s="5" t="str">
        <f t="shared" si="171"/>
        <v>9</v>
      </c>
      <c r="F502" s="5" t="str">
        <f t="shared" si="172"/>
        <v>99</v>
      </c>
      <c r="G502" s="5" t="str">
        <f t="shared" si="173"/>
        <v>0</v>
      </c>
      <c r="H502" s="5" t="str">
        <f t="shared" si="174"/>
        <v>0</v>
      </c>
      <c r="I502" s="5">
        <v>21299900</v>
      </c>
      <c r="J502" s="6" t="s">
        <v>938</v>
      </c>
      <c r="K502" s="6" t="s">
        <v>940</v>
      </c>
      <c r="L502" s="34"/>
      <c r="M502" s="39" t="s">
        <v>39</v>
      </c>
      <c r="O502" s="7"/>
      <c r="P502" s="7"/>
    </row>
    <row r="503" spans="2:16" ht="30">
      <c r="B503" s="4" t="str">
        <f t="shared" si="168"/>
        <v>2</v>
      </c>
      <c r="C503" s="4" t="str">
        <f t="shared" si="169"/>
        <v>2</v>
      </c>
      <c r="D503" s="4" t="str">
        <f t="shared" si="170"/>
        <v>0</v>
      </c>
      <c r="E503" s="4" t="str">
        <f t="shared" si="171"/>
        <v>0</v>
      </c>
      <c r="F503" s="4" t="str">
        <f t="shared" si="172"/>
        <v>00</v>
      </c>
      <c r="G503" s="4" t="str">
        <f t="shared" si="173"/>
        <v>0</v>
      </c>
      <c r="H503" s="4" t="str">
        <f t="shared" si="174"/>
        <v>0</v>
      </c>
      <c r="I503" s="4">
        <v>22000000</v>
      </c>
      <c r="J503" s="3" t="s">
        <v>941</v>
      </c>
      <c r="K503" s="3" t="s">
        <v>942</v>
      </c>
      <c r="L503" s="28"/>
      <c r="O503" s="7"/>
      <c r="P503" s="7"/>
    </row>
    <row r="504" spans="2:16" ht="30">
      <c r="B504" s="15" t="str">
        <f t="shared" si="168"/>
        <v>2</v>
      </c>
      <c r="C504" s="15" t="str">
        <f t="shared" si="169"/>
        <v>2</v>
      </c>
      <c r="D504" s="15" t="str">
        <f t="shared" si="170"/>
        <v>1</v>
      </c>
      <c r="E504" s="15" t="str">
        <f t="shared" si="171"/>
        <v>0</v>
      </c>
      <c r="F504" s="15" t="str">
        <f t="shared" si="172"/>
        <v>00</v>
      </c>
      <c r="G504" s="15" t="str">
        <f t="shared" si="173"/>
        <v>0</v>
      </c>
      <c r="H504" s="15" t="str">
        <f t="shared" si="174"/>
        <v>0</v>
      </c>
      <c r="I504" s="15">
        <v>22100000</v>
      </c>
      <c r="J504" s="14" t="s">
        <v>943</v>
      </c>
      <c r="K504" s="14" t="s">
        <v>944</v>
      </c>
      <c r="L504" s="29"/>
      <c r="O504" s="7"/>
      <c r="P504" s="7"/>
    </row>
    <row r="505" spans="2:16" ht="30">
      <c r="B505" s="9" t="str">
        <f t="shared" si="168"/>
        <v>2</v>
      </c>
      <c r="C505" s="9" t="str">
        <f t="shared" si="169"/>
        <v>2</v>
      </c>
      <c r="D505" s="9" t="str">
        <f t="shared" si="170"/>
        <v>1</v>
      </c>
      <c r="E505" s="9" t="str">
        <f t="shared" si="171"/>
        <v>1</v>
      </c>
      <c r="F505" s="9" t="str">
        <f t="shared" si="172"/>
        <v>00</v>
      </c>
      <c r="G505" s="9" t="str">
        <f t="shared" si="173"/>
        <v>0</v>
      </c>
      <c r="H505" s="9" t="str">
        <f t="shared" si="174"/>
        <v>0</v>
      </c>
      <c r="I505" s="9">
        <v>22110000</v>
      </c>
      <c r="J505" s="8" t="s">
        <v>945</v>
      </c>
      <c r="K505" s="8" t="s">
        <v>946</v>
      </c>
      <c r="L505" s="32"/>
      <c r="O505" s="7"/>
    </row>
    <row r="506" spans="2:16" ht="32.25" customHeight="1">
      <c r="B506" s="5" t="str">
        <f t="shared" si="168"/>
        <v>2</v>
      </c>
      <c r="C506" s="5" t="str">
        <f t="shared" si="169"/>
        <v>2</v>
      </c>
      <c r="D506" s="5" t="str">
        <f t="shared" si="170"/>
        <v>1</v>
      </c>
      <c r="E506" s="5" t="str">
        <f t="shared" si="171"/>
        <v>1</v>
      </c>
      <c r="F506" s="5" t="str">
        <f t="shared" si="172"/>
        <v>01</v>
      </c>
      <c r="G506" s="5" t="str">
        <f t="shared" si="173"/>
        <v>0</v>
      </c>
      <c r="H506" s="5" t="str">
        <f t="shared" si="174"/>
        <v>0</v>
      </c>
      <c r="I506" s="5">
        <v>22110100</v>
      </c>
      <c r="J506" s="6" t="s">
        <v>947</v>
      </c>
      <c r="K506" s="6" t="s">
        <v>948</v>
      </c>
      <c r="L506" s="34"/>
      <c r="M506" s="39" t="s">
        <v>39</v>
      </c>
      <c r="O506" s="7"/>
    </row>
    <row r="507" spans="2:16" ht="72.75" customHeight="1">
      <c r="B507" s="5" t="str">
        <f t="shared" si="168"/>
        <v>2</v>
      </c>
      <c r="C507" s="5" t="str">
        <f t="shared" si="169"/>
        <v>2</v>
      </c>
      <c r="D507" s="5" t="str">
        <f t="shared" si="170"/>
        <v>1</v>
      </c>
      <c r="E507" s="5" t="str">
        <f t="shared" si="171"/>
        <v>1</v>
      </c>
      <c r="F507" s="5" t="str">
        <f t="shared" si="172"/>
        <v>02</v>
      </c>
      <c r="G507" s="5" t="str">
        <f t="shared" si="173"/>
        <v>0</v>
      </c>
      <c r="H507" s="5" t="str">
        <f t="shared" si="174"/>
        <v>0</v>
      </c>
      <c r="I507" s="5">
        <v>22110200</v>
      </c>
      <c r="J507" s="6" t="s">
        <v>949</v>
      </c>
      <c r="K507" s="6" t="s">
        <v>950</v>
      </c>
      <c r="L507" s="34"/>
      <c r="M507" s="39" t="s">
        <v>39</v>
      </c>
      <c r="O507" s="7"/>
      <c r="P507" s="7"/>
    </row>
    <row r="508" spans="2:16" ht="30">
      <c r="B508" s="9" t="str">
        <f t="shared" si="168"/>
        <v>2</v>
      </c>
      <c r="C508" s="9" t="str">
        <f t="shared" si="169"/>
        <v>2</v>
      </c>
      <c r="D508" s="9" t="str">
        <f t="shared" si="170"/>
        <v>1</v>
      </c>
      <c r="E508" s="9" t="str">
        <f t="shared" si="171"/>
        <v>2</v>
      </c>
      <c r="F508" s="9" t="str">
        <f t="shared" si="172"/>
        <v>00</v>
      </c>
      <c r="G508" s="9" t="str">
        <f t="shared" si="173"/>
        <v>0</v>
      </c>
      <c r="H508" s="9" t="str">
        <f t="shared" si="174"/>
        <v>0</v>
      </c>
      <c r="I508" s="9">
        <v>22120000</v>
      </c>
      <c r="J508" s="8" t="s">
        <v>951</v>
      </c>
      <c r="K508" s="8" t="s">
        <v>952</v>
      </c>
      <c r="L508" s="32"/>
      <c r="O508" s="7"/>
    </row>
    <row r="509" spans="2:16" ht="75">
      <c r="B509" s="1" t="str">
        <f t="shared" si="168"/>
        <v>2</v>
      </c>
      <c r="C509" s="1" t="str">
        <f t="shared" si="169"/>
        <v>2</v>
      </c>
      <c r="D509" s="1" t="str">
        <f t="shared" si="170"/>
        <v>1</v>
      </c>
      <c r="E509" s="1" t="str">
        <f t="shared" si="171"/>
        <v>2</v>
      </c>
      <c r="F509" s="1" t="str">
        <f t="shared" si="172"/>
        <v>02</v>
      </c>
      <c r="G509" s="1" t="str">
        <f t="shared" si="173"/>
        <v>0</v>
      </c>
      <c r="H509" s="1" t="str">
        <f t="shared" si="174"/>
        <v>0</v>
      </c>
      <c r="I509" s="1">
        <v>22120200</v>
      </c>
      <c r="J509" s="2" t="s">
        <v>953</v>
      </c>
      <c r="K509" s="2" t="s">
        <v>954</v>
      </c>
      <c r="L509" s="33"/>
      <c r="M509" s="39" t="s">
        <v>39</v>
      </c>
      <c r="O509" s="7"/>
      <c r="P509" s="7"/>
    </row>
    <row r="510" spans="2:16" ht="45">
      <c r="B510" s="9" t="str">
        <f t="shared" si="168"/>
        <v>2</v>
      </c>
      <c r="C510" s="9" t="str">
        <f t="shared" si="169"/>
        <v>2</v>
      </c>
      <c r="D510" s="9" t="str">
        <f t="shared" si="170"/>
        <v>1</v>
      </c>
      <c r="E510" s="9" t="str">
        <f t="shared" si="171"/>
        <v>3</v>
      </c>
      <c r="F510" s="9" t="str">
        <f t="shared" si="172"/>
        <v>00</v>
      </c>
      <c r="G510" s="9" t="str">
        <f t="shared" si="173"/>
        <v>0</v>
      </c>
      <c r="H510" s="9" t="str">
        <f t="shared" si="174"/>
        <v>0</v>
      </c>
      <c r="I510" s="9">
        <v>22130000</v>
      </c>
      <c r="J510" s="8" t="s">
        <v>955</v>
      </c>
      <c r="K510" s="8" t="s">
        <v>956</v>
      </c>
      <c r="L510" s="32"/>
      <c r="O510" s="7"/>
    </row>
    <row r="511" spans="2:16" ht="51" customHeight="1">
      <c r="B511" s="5" t="str">
        <f t="shared" si="168"/>
        <v>2</v>
      </c>
      <c r="C511" s="5" t="str">
        <f t="shared" si="169"/>
        <v>2</v>
      </c>
      <c r="D511" s="5" t="str">
        <f t="shared" si="170"/>
        <v>1</v>
      </c>
      <c r="E511" s="5" t="str">
        <f t="shared" si="171"/>
        <v>3</v>
      </c>
      <c r="F511" s="5" t="str">
        <f t="shared" si="172"/>
        <v>01</v>
      </c>
      <c r="G511" s="5" t="str">
        <f t="shared" si="173"/>
        <v>0</v>
      </c>
      <c r="H511" s="5" t="str">
        <f t="shared" si="174"/>
        <v>0</v>
      </c>
      <c r="I511" s="5">
        <v>22130100</v>
      </c>
      <c r="J511" s="6" t="s">
        <v>955</v>
      </c>
      <c r="K511" s="6" t="s">
        <v>956</v>
      </c>
      <c r="L511" s="34"/>
      <c r="M511" s="39" t="s">
        <v>39</v>
      </c>
      <c r="O511" s="7"/>
      <c r="P511" s="7"/>
    </row>
    <row r="512" spans="2:16" ht="30">
      <c r="B512" s="15" t="str">
        <f t="shared" si="168"/>
        <v>2</v>
      </c>
      <c r="C512" s="15" t="str">
        <f t="shared" si="169"/>
        <v>2</v>
      </c>
      <c r="D512" s="15" t="str">
        <f t="shared" si="170"/>
        <v>2</v>
      </c>
      <c r="E512" s="15" t="str">
        <f t="shared" si="171"/>
        <v>0</v>
      </c>
      <c r="F512" s="15" t="str">
        <f t="shared" si="172"/>
        <v>00</v>
      </c>
      <c r="G512" s="15" t="str">
        <f t="shared" si="173"/>
        <v>0</v>
      </c>
      <c r="H512" s="15" t="str">
        <f t="shared" si="174"/>
        <v>0</v>
      </c>
      <c r="I512" s="15">
        <v>22200000</v>
      </c>
      <c r="J512" s="14" t="s">
        <v>957</v>
      </c>
      <c r="K512" s="14" t="s">
        <v>958</v>
      </c>
      <c r="L512" s="29"/>
      <c r="O512" s="7"/>
      <c r="P512" s="7"/>
    </row>
    <row r="513" spans="2:16" ht="44.25" customHeight="1">
      <c r="B513" s="9" t="str">
        <f t="shared" si="168"/>
        <v>2</v>
      </c>
      <c r="C513" s="9" t="str">
        <f t="shared" si="169"/>
        <v>2</v>
      </c>
      <c r="D513" s="9" t="str">
        <f t="shared" si="170"/>
        <v>2</v>
      </c>
      <c r="E513" s="9" t="str">
        <f t="shared" si="171"/>
        <v>1</v>
      </c>
      <c r="F513" s="9" t="str">
        <f t="shared" si="172"/>
        <v>00</v>
      </c>
      <c r="G513" s="9" t="str">
        <f t="shared" si="173"/>
        <v>0</v>
      </c>
      <c r="H513" s="9" t="str">
        <f t="shared" si="174"/>
        <v>0</v>
      </c>
      <c r="I513" s="9">
        <v>22210000</v>
      </c>
      <c r="J513" s="8" t="s">
        <v>957</v>
      </c>
      <c r="K513" s="8" t="s">
        <v>958</v>
      </c>
      <c r="L513" s="32"/>
      <c r="O513" s="7"/>
    </row>
    <row r="514" spans="2:16" ht="48" customHeight="1">
      <c r="B514" s="5" t="str">
        <f t="shared" ref="B514:B567" si="189">MID($I514,1,1)</f>
        <v>2</v>
      </c>
      <c r="C514" s="5" t="str">
        <f t="shared" ref="C514:C567" si="190">MID($I514,2,1)</f>
        <v>2</v>
      </c>
      <c r="D514" s="5" t="str">
        <f t="shared" ref="D514:D567" si="191">MID($I514,3,1)</f>
        <v>2</v>
      </c>
      <c r="E514" s="5" t="str">
        <f t="shared" ref="E514:E567" si="192">MID($I514,4,1)</f>
        <v>1</v>
      </c>
      <c r="F514" s="5" t="str">
        <f t="shared" ref="F514:F567" si="193">MID($I514,5,2)</f>
        <v>01</v>
      </c>
      <c r="G514" s="5" t="str">
        <f t="shared" ref="G514:G567" si="194">MID($I514,7,1)</f>
        <v>0</v>
      </c>
      <c r="H514" s="5" t="str">
        <f t="shared" ref="H514:H567" si="195">MID($I514,8,1)</f>
        <v>0</v>
      </c>
      <c r="I514" s="5">
        <v>22210100</v>
      </c>
      <c r="J514" s="6" t="s">
        <v>959</v>
      </c>
      <c r="K514" s="6" t="s">
        <v>960</v>
      </c>
      <c r="L514" s="34"/>
      <c r="M514" s="39" t="s">
        <v>39</v>
      </c>
      <c r="O514" s="7"/>
    </row>
    <row r="515" spans="2:16" ht="83.25" customHeight="1">
      <c r="B515" s="5" t="str">
        <f t="shared" si="189"/>
        <v>2</v>
      </c>
      <c r="C515" s="5" t="str">
        <f t="shared" si="190"/>
        <v>2</v>
      </c>
      <c r="D515" s="5" t="str">
        <f t="shared" si="191"/>
        <v>2</v>
      </c>
      <c r="E515" s="5" t="str">
        <f t="shared" si="192"/>
        <v>1</v>
      </c>
      <c r="F515" s="5" t="str">
        <f t="shared" si="193"/>
        <v>03</v>
      </c>
      <c r="G515" s="5" t="str">
        <f t="shared" si="194"/>
        <v>0</v>
      </c>
      <c r="H515" s="5" t="str">
        <f t="shared" si="195"/>
        <v>0</v>
      </c>
      <c r="I515" s="5">
        <v>22210300</v>
      </c>
      <c r="J515" s="6" t="s">
        <v>961</v>
      </c>
      <c r="K515" s="6" t="s">
        <v>962</v>
      </c>
      <c r="L515" s="34"/>
      <c r="M515" s="39" t="s">
        <v>39</v>
      </c>
      <c r="O515" s="7"/>
      <c r="P515" s="7"/>
    </row>
    <row r="516" spans="2:16" ht="105.75" customHeight="1">
      <c r="B516" s="15" t="str">
        <f t="shared" si="189"/>
        <v>2</v>
      </c>
      <c r="C516" s="15" t="str">
        <f t="shared" si="190"/>
        <v>2</v>
      </c>
      <c r="D516" s="15" t="str">
        <f t="shared" si="191"/>
        <v>3</v>
      </c>
      <c r="E516" s="15" t="str">
        <f t="shared" si="192"/>
        <v>0</v>
      </c>
      <c r="F516" s="15" t="str">
        <f t="shared" si="193"/>
        <v>00</v>
      </c>
      <c r="G516" s="15" t="str">
        <f t="shared" si="194"/>
        <v>0</v>
      </c>
      <c r="H516" s="15" t="str">
        <f t="shared" si="195"/>
        <v>0</v>
      </c>
      <c r="I516" s="15">
        <v>22300000</v>
      </c>
      <c r="J516" s="14" t="s">
        <v>963</v>
      </c>
      <c r="K516" s="14" t="s">
        <v>964</v>
      </c>
      <c r="L516" s="29"/>
      <c r="O516" s="7"/>
      <c r="P516" s="7"/>
    </row>
    <row r="517" spans="2:16" ht="130.5" customHeight="1">
      <c r="B517" s="9" t="str">
        <f t="shared" si="189"/>
        <v>2</v>
      </c>
      <c r="C517" s="9" t="str">
        <f t="shared" si="190"/>
        <v>2</v>
      </c>
      <c r="D517" s="9" t="str">
        <f t="shared" si="191"/>
        <v>3</v>
      </c>
      <c r="E517" s="9" t="str">
        <f t="shared" si="192"/>
        <v>1</v>
      </c>
      <c r="F517" s="9" t="str">
        <f t="shared" si="193"/>
        <v>00</v>
      </c>
      <c r="G517" s="9" t="str">
        <f t="shared" si="194"/>
        <v>0</v>
      </c>
      <c r="H517" s="9" t="str">
        <f t="shared" si="195"/>
        <v>0</v>
      </c>
      <c r="I517" s="9">
        <v>22310000</v>
      </c>
      <c r="J517" s="8" t="s">
        <v>963</v>
      </c>
      <c r="K517" s="8" t="s">
        <v>964</v>
      </c>
      <c r="L517" s="32"/>
      <c r="O517" s="7"/>
    </row>
    <row r="518" spans="2:16" ht="128.25" customHeight="1">
      <c r="B518" s="5" t="str">
        <f t="shared" si="189"/>
        <v>2</v>
      </c>
      <c r="C518" s="5" t="str">
        <f t="shared" si="190"/>
        <v>2</v>
      </c>
      <c r="D518" s="5" t="str">
        <f t="shared" si="191"/>
        <v>3</v>
      </c>
      <c r="E518" s="5" t="str">
        <f t="shared" si="192"/>
        <v>1</v>
      </c>
      <c r="F518" s="5" t="str">
        <f t="shared" si="193"/>
        <v>01</v>
      </c>
      <c r="G518" s="5" t="str">
        <f t="shared" si="194"/>
        <v>0</v>
      </c>
      <c r="H518" s="5" t="str">
        <f t="shared" si="195"/>
        <v>0</v>
      </c>
      <c r="I518" s="5">
        <v>22310100</v>
      </c>
      <c r="J518" s="6" t="s">
        <v>963</v>
      </c>
      <c r="K518" s="6" t="s">
        <v>965</v>
      </c>
      <c r="L518" s="34"/>
      <c r="M518" s="39" t="s">
        <v>39</v>
      </c>
      <c r="O518" s="7"/>
      <c r="P518" s="7"/>
    </row>
    <row r="519" spans="2:16" ht="75">
      <c r="B519" s="4" t="str">
        <f t="shared" si="189"/>
        <v>2</v>
      </c>
      <c r="C519" s="4" t="str">
        <f t="shared" si="190"/>
        <v>3</v>
      </c>
      <c r="D519" s="4" t="str">
        <f t="shared" si="191"/>
        <v>0</v>
      </c>
      <c r="E519" s="4" t="str">
        <f t="shared" si="192"/>
        <v>0</v>
      </c>
      <c r="F519" s="4" t="str">
        <f t="shared" si="193"/>
        <v>00</v>
      </c>
      <c r="G519" s="4" t="str">
        <f t="shared" si="194"/>
        <v>0</v>
      </c>
      <c r="H519" s="4" t="str">
        <f t="shared" si="195"/>
        <v>0</v>
      </c>
      <c r="I519" s="4">
        <v>23000000</v>
      </c>
      <c r="J519" s="3" t="s">
        <v>966</v>
      </c>
      <c r="K519" s="3" t="s">
        <v>967</v>
      </c>
      <c r="L519" s="28"/>
      <c r="O519" s="7"/>
      <c r="P519" s="7"/>
    </row>
    <row r="520" spans="2:16" ht="81.75" customHeight="1">
      <c r="B520" s="15" t="str">
        <f t="shared" si="189"/>
        <v>2</v>
      </c>
      <c r="C520" s="15" t="str">
        <f t="shared" si="190"/>
        <v>3</v>
      </c>
      <c r="D520" s="15" t="str">
        <f t="shared" si="191"/>
        <v>1</v>
      </c>
      <c r="E520" s="15" t="str">
        <f t="shared" si="192"/>
        <v>0</v>
      </c>
      <c r="F520" s="15" t="str">
        <f t="shared" si="193"/>
        <v>00</v>
      </c>
      <c r="G520" s="15" t="str">
        <f t="shared" si="194"/>
        <v>0</v>
      </c>
      <c r="H520" s="15" t="str">
        <f t="shared" si="195"/>
        <v>0</v>
      </c>
      <c r="I520" s="15">
        <v>23100000</v>
      </c>
      <c r="J520" s="14" t="s">
        <v>966</v>
      </c>
      <c r="K520" s="14" t="s">
        <v>967</v>
      </c>
      <c r="L520" s="29"/>
      <c r="O520" s="7"/>
      <c r="P520" s="7"/>
    </row>
    <row r="521" spans="2:16" ht="108" customHeight="1">
      <c r="B521" s="9" t="str">
        <f t="shared" si="189"/>
        <v>2</v>
      </c>
      <c r="C521" s="9" t="str">
        <f t="shared" si="190"/>
        <v>3</v>
      </c>
      <c r="D521" s="9" t="str">
        <f t="shared" si="191"/>
        <v>1</v>
      </c>
      <c r="E521" s="9" t="str">
        <f t="shared" si="192"/>
        <v>1</v>
      </c>
      <c r="F521" s="9" t="str">
        <f t="shared" si="193"/>
        <v>00</v>
      </c>
      <c r="G521" s="9" t="str">
        <f t="shared" si="194"/>
        <v>0</v>
      </c>
      <c r="H521" s="9" t="str">
        <f t="shared" si="195"/>
        <v>0</v>
      </c>
      <c r="I521" s="9">
        <v>23110000</v>
      </c>
      <c r="J521" s="8" t="s">
        <v>966</v>
      </c>
      <c r="K521" s="8" t="s">
        <v>967</v>
      </c>
      <c r="L521" s="32"/>
      <c r="O521" s="7"/>
    </row>
    <row r="522" spans="2:16" ht="48" customHeight="1">
      <c r="B522" s="1" t="str">
        <f t="shared" si="189"/>
        <v>2</v>
      </c>
      <c r="C522" s="1" t="str">
        <f t="shared" si="190"/>
        <v>3</v>
      </c>
      <c r="D522" s="1" t="str">
        <f t="shared" si="191"/>
        <v>1</v>
      </c>
      <c r="E522" s="1" t="str">
        <f t="shared" si="192"/>
        <v>1</v>
      </c>
      <c r="F522" s="1" t="str">
        <f t="shared" si="193"/>
        <v>06</v>
      </c>
      <c r="G522" s="1" t="str">
        <f t="shared" si="194"/>
        <v>0</v>
      </c>
      <c r="H522" s="1" t="str">
        <f t="shared" si="195"/>
        <v>0</v>
      </c>
      <c r="I522" s="1">
        <v>23110600</v>
      </c>
      <c r="J522" s="2" t="s">
        <v>968</v>
      </c>
      <c r="K522" s="2" t="s">
        <v>969</v>
      </c>
      <c r="L522" s="33"/>
      <c r="M522" s="39" t="s">
        <v>39</v>
      </c>
      <c r="O522" s="7"/>
      <c r="P522" s="7"/>
    </row>
    <row r="523" spans="2:16" ht="30">
      <c r="B523" s="1" t="str">
        <f t="shared" si="189"/>
        <v>2</v>
      </c>
      <c r="C523" s="1" t="str">
        <f t="shared" si="190"/>
        <v>3</v>
      </c>
      <c r="D523" s="1" t="str">
        <f t="shared" si="191"/>
        <v>1</v>
      </c>
      <c r="E523" s="1" t="str">
        <f t="shared" si="192"/>
        <v>1</v>
      </c>
      <c r="F523" s="1" t="str">
        <f t="shared" si="193"/>
        <v>07</v>
      </c>
      <c r="G523" s="1" t="str">
        <f t="shared" si="194"/>
        <v>0</v>
      </c>
      <c r="H523" s="1" t="str">
        <f t="shared" si="195"/>
        <v>0</v>
      </c>
      <c r="I523" s="1">
        <v>23110700</v>
      </c>
      <c r="J523" s="2" t="s">
        <v>970</v>
      </c>
      <c r="K523" s="2" t="s">
        <v>971</v>
      </c>
      <c r="L523" s="33"/>
      <c r="O523" s="7"/>
    </row>
    <row r="524" spans="2:16" ht="60" customHeight="1">
      <c r="B524" s="5" t="str">
        <f t="shared" si="189"/>
        <v>2</v>
      </c>
      <c r="C524" s="5" t="str">
        <f t="shared" si="190"/>
        <v>3</v>
      </c>
      <c r="D524" s="5" t="str">
        <f t="shared" si="191"/>
        <v>1</v>
      </c>
      <c r="E524" s="5" t="str">
        <f t="shared" si="192"/>
        <v>1</v>
      </c>
      <c r="F524" s="5" t="str">
        <f t="shared" si="193"/>
        <v>07</v>
      </c>
      <c r="G524" s="5" t="str">
        <f t="shared" si="194"/>
        <v>1</v>
      </c>
      <c r="H524" s="5" t="str">
        <f t="shared" si="195"/>
        <v>0</v>
      </c>
      <c r="I524" s="5">
        <v>23110710</v>
      </c>
      <c r="J524" s="6" t="s">
        <v>972</v>
      </c>
      <c r="K524" s="6" t="s">
        <v>973</v>
      </c>
      <c r="L524" s="34"/>
      <c r="M524" s="39" t="s">
        <v>39</v>
      </c>
      <c r="O524" s="7"/>
    </row>
    <row r="525" spans="2:16" ht="60" customHeight="1">
      <c r="B525" s="5" t="str">
        <f t="shared" si="189"/>
        <v>2</v>
      </c>
      <c r="C525" s="5" t="str">
        <f t="shared" si="190"/>
        <v>3</v>
      </c>
      <c r="D525" s="5" t="str">
        <f t="shared" si="191"/>
        <v>1</v>
      </c>
      <c r="E525" s="5" t="str">
        <f t="shared" si="192"/>
        <v>1</v>
      </c>
      <c r="F525" s="5" t="str">
        <f t="shared" si="193"/>
        <v>07</v>
      </c>
      <c r="G525" s="5" t="str">
        <f t="shared" si="194"/>
        <v>3</v>
      </c>
      <c r="H525" s="5" t="str">
        <f t="shared" si="195"/>
        <v>0</v>
      </c>
      <c r="I525" s="5">
        <v>23110730</v>
      </c>
      <c r="J525" s="6" t="s">
        <v>974</v>
      </c>
      <c r="K525" s="6" t="s">
        <v>975</v>
      </c>
      <c r="L525" s="34"/>
      <c r="M525" s="39" t="s">
        <v>39</v>
      </c>
      <c r="O525" s="7"/>
      <c r="P525" s="7"/>
    </row>
    <row r="526" spans="2:16" ht="60">
      <c r="B526" s="4" t="str">
        <f t="shared" si="189"/>
        <v>2</v>
      </c>
      <c r="C526" s="4" t="str">
        <f t="shared" si="190"/>
        <v>4</v>
      </c>
      <c r="D526" s="4" t="str">
        <f t="shared" si="191"/>
        <v>0</v>
      </c>
      <c r="E526" s="4" t="str">
        <f t="shared" si="192"/>
        <v>0</v>
      </c>
      <c r="F526" s="4" t="str">
        <f t="shared" si="193"/>
        <v>00</v>
      </c>
      <c r="G526" s="4" t="str">
        <f t="shared" si="194"/>
        <v>0</v>
      </c>
      <c r="H526" s="4" t="str">
        <f t="shared" si="195"/>
        <v>0</v>
      </c>
      <c r="I526" s="4">
        <v>24000000</v>
      </c>
      <c r="J526" s="3" t="s">
        <v>976</v>
      </c>
      <c r="K526" s="3" t="s">
        <v>977</v>
      </c>
      <c r="L526" s="28"/>
      <c r="O526" s="7"/>
      <c r="P526" s="7"/>
    </row>
    <row r="527" spans="2:16" ht="60">
      <c r="B527" s="15" t="str">
        <f t="shared" si="189"/>
        <v>2</v>
      </c>
      <c r="C527" s="15" t="str">
        <f t="shared" si="190"/>
        <v>4</v>
      </c>
      <c r="D527" s="15" t="str">
        <f t="shared" si="191"/>
        <v>1</v>
      </c>
      <c r="E527" s="15" t="str">
        <f t="shared" si="192"/>
        <v>0</v>
      </c>
      <c r="F527" s="15" t="str">
        <f t="shared" si="193"/>
        <v>00</v>
      </c>
      <c r="G527" s="15" t="str">
        <f t="shared" si="194"/>
        <v>0</v>
      </c>
      <c r="H527" s="15" t="str">
        <f t="shared" si="195"/>
        <v>0</v>
      </c>
      <c r="I527" s="15">
        <v>24100000</v>
      </c>
      <c r="J527" s="14" t="s">
        <v>433</v>
      </c>
      <c r="K527" s="14" t="s">
        <v>978</v>
      </c>
      <c r="L527" s="29"/>
      <c r="O527" s="7"/>
      <c r="P527" s="7"/>
    </row>
    <row r="528" spans="2:16" ht="67.5" customHeight="1">
      <c r="B528" s="9" t="str">
        <f>MID($I528,1,1)</f>
        <v>2</v>
      </c>
      <c r="C528" s="9" t="str">
        <f>MID($I528,2,1)</f>
        <v>4</v>
      </c>
      <c r="D528" s="9" t="str">
        <f>MID($I528,3,1)</f>
        <v>1</v>
      </c>
      <c r="E528" s="9" t="str">
        <f>MID($I528,4,1)</f>
        <v>1</v>
      </c>
      <c r="F528" s="9" t="str">
        <f>MID($I528,5,2)</f>
        <v>00</v>
      </c>
      <c r="G528" s="9" t="str">
        <f>MID($I528,7,1)</f>
        <v>0</v>
      </c>
      <c r="H528" s="9" t="str">
        <f>MID($I528,8,1)</f>
        <v>0</v>
      </c>
      <c r="I528" s="9">
        <v>24110000</v>
      </c>
      <c r="J528" s="8" t="s">
        <v>477</v>
      </c>
      <c r="K528" s="8"/>
      <c r="L528" s="32"/>
      <c r="O528" s="7"/>
      <c r="P528" s="7"/>
    </row>
    <row r="529" spans="2:16" ht="63" customHeight="1">
      <c r="B529" s="1" t="str">
        <f>MID($I529,1,1)</f>
        <v>2</v>
      </c>
      <c r="C529" s="1" t="str">
        <f>MID($I529,2,1)</f>
        <v>4</v>
      </c>
      <c r="D529" s="1" t="str">
        <f>MID($I529,3,1)</f>
        <v>1</v>
      </c>
      <c r="E529" s="1" t="str">
        <f>MID($I529,4,1)</f>
        <v>1</v>
      </c>
      <c r="F529" s="1" t="str">
        <f>MID($I529,5,2)</f>
        <v>50</v>
      </c>
      <c r="G529" s="1" t="str">
        <f>MID($I529,7,1)</f>
        <v>0</v>
      </c>
      <c r="H529" s="1" t="str">
        <f>MID($I529,8,1)</f>
        <v>0</v>
      </c>
      <c r="I529" s="1">
        <v>24115000</v>
      </c>
      <c r="J529" s="1" t="s">
        <v>979</v>
      </c>
      <c r="K529" s="1" t="s">
        <v>980</v>
      </c>
      <c r="L529" s="49"/>
      <c r="O529" s="7"/>
    </row>
    <row r="530" spans="2:16" ht="83.25" customHeight="1">
      <c r="B530" s="5" t="str">
        <f t="shared" si="189"/>
        <v>2</v>
      </c>
      <c r="C530" s="5" t="str">
        <f t="shared" si="190"/>
        <v>4</v>
      </c>
      <c r="D530" s="5" t="str">
        <f t="shared" si="191"/>
        <v>1</v>
      </c>
      <c r="E530" s="5" t="str">
        <f t="shared" si="192"/>
        <v>1</v>
      </c>
      <c r="F530" s="5" t="str">
        <f t="shared" si="193"/>
        <v>50</v>
      </c>
      <c r="G530" s="5" t="str">
        <f t="shared" si="194"/>
        <v>1</v>
      </c>
      <c r="H530" s="5" t="str">
        <f t="shared" si="195"/>
        <v>0</v>
      </c>
      <c r="I530" s="5">
        <v>24115010</v>
      </c>
      <c r="J530" s="6" t="s">
        <v>481</v>
      </c>
      <c r="K530" s="6" t="s">
        <v>981</v>
      </c>
      <c r="L530" s="34"/>
      <c r="M530" s="39" t="s">
        <v>39</v>
      </c>
      <c r="O530" s="7"/>
    </row>
    <row r="531" spans="2:16" ht="83.25" customHeight="1">
      <c r="B531" s="5" t="str">
        <f t="shared" si="189"/>
        <v>2</v>
      </c>
      <c r="C531" s="5" t="str">
        <f t="shared" si="190"/>
        <v>4</v>
      </c>
      <c r="D531" s="5" t="str">
        <f t="shared" si="191"/>
        <v>1</v>
      </c>
      <c r="E531" s="5" t="str">
        <f t="shared" si="192"/>
        <v>1</v>
      </c>
      <c r="F531" s="5" t="str">
        <f t="shared" si="193"/>
        <v>50</v>
      </c>
      <c r="G531" s="5" t="str">
        <f t="shared" si="194"/>
        <v>2</v>
      </c>
      <c r="H531" s="5" t="str">
        <f t="shared" si="195"/>
        <v>0</v>
      </c>
      <c r="I531" s="5">
        <v>24115020</v>
      </c>
      <c r="J531" s="6" t="s">
        <v>483</v>
      </c>
      <c r="K531" s="6" t="s">
        <v>982</v>
      </c>
      <c r="L531" s="34"/>
      <c r="M531" s="39" t="s">
        <v>39</v>
      </c>
      <c r="O531" s="7"/>
    </row>
    <row r="532" spans="2:16" ht="83.25" customHeight="1">
      <c r="B532" s="5" t="str">
        <f t="shared" si="189"/>
        <v>2</v>
      </c>
      <c r="C532" s="5" t="str">
        <f t="shared" si="190"/>
        <v>4</v>
      </c>
      <c r="D532" s="5" t="str">
        <f t="shared" si="191"/>
        <v>1</v>
      </c>
      <c r="E532" s="5" t="str">
        <f t="shared" si="192"/>
        <v>1</v>
      </c>
      <c r="F532" s="5" t="str">
        <f t="shared" si="193"/>
        <v>50</v>
      </c>
      <c r="G532" s="5" t="str">
        <f t="shared" si="194"/>
        <v>3</v>
      </c>
      <c r="H532" s="5" t="str">
        <f t="shared" si="195"/>
        <v>0</v>
      </c>
      <c r="I532" s="5">
        <v>24115030</v>
      </c>
      <c r="J532" s="6" t="s">
        <v>485</v>
      </c>
      <c r="K532" s="6" t="s">
        <v>983</v>
      </c>
      <c r="L532" s="34"/>
      <c r="M532" s="39" t="s">
        <v>39</v>
      </c>
      <c r="O532" s="7"/>
    </row>
    <row r="533" spans="2:16" ht="83.25" customHeight="1">
      <c r="B533" s="5" t="str">
        <f t="shared" si="189"/>
        <v>2</v>
      </c>
      <c r="C533" s="5" t="str">
        <f t="shared" si="190"/>
        <v>4</v>
      </c>
      <c r="D533" s="5" t="str">
        <f t="shared" si="191"/>
        <v>1</v>
      </c>
      <c r="E533" s="5" t="str">
        <f t="shared" si="192"/>
        <v>1</v>
      </c>
      <c r="F533" s="5" t="str">
        <f t="shared" si="193"/>
        <v>50</v>
      </c>
      <c r="G533" s="5" t="str">
        <f t="shared" si="194"/>
        <v>4</v>
      </c>
      <c r="H533" s="5" t="str">
        <f t="shared" si="195"/>
        <v>0</v>
      </c>
      <c r="I533" s="5">
        <v>24115040</v>
      </c>
      <c r="J533" s="6" t="s">
        <v>487</v>
      </c>
      <c r="K533" s="6" t="s">
        <v>984</v>
      </c>
      <c r="L533" s="34"/>
      <c r="M533" s="39" t="s">
        <v>39</v>
      </c>
      <c r="O533" s="7"/>
    </row>
    <row r="534" spans="2:16" ht="83.25" customHeight="1">
      <c r="B534" s="5" t="str">
        <f t="shared" si="189"/>
        <v>2</v>
      </c>
      <c r="C534" s="5" t="str">
        <f t="shared" si="190"/>
        <v>4</v>
      </c>
      <c r="D534" s="5" t="str">
        <f t="shared" si="191"/>
        <v>1</v>
      </c>
      <c r="E534" s="5" t="str">
        <f t="shared" si="192"/>
        <v>1</v>
      </c>
      <c r="F534" s="5" t="str">
        <f t="shared" si="193"/>
        <v>50</v>
      </c>
      <c r="G534" s="5" t="str">
        <f t="shared" si="194"/>
        <v>5</v>
      </c>
      <c r="H534" s="5" t="str">
        <f t="shared" si="195"/>
        <v>0</v>
      </c>
      <c r="I534" s="5">
        <v>24115050</v>
      </c>
      <c r="J534" s="6" t="s">
        <v>489</v>
      </c>
      <c r="K534" s="6" t="s">
        <v>985</v>
      </c>
      <c r="L534" s="34"/>
      <c r="M534" s="39" t="s">
        <v>39</v>
      </c>
      <c r="O534" s="7"/>
    </row>
    <row r="535" spans="2:16" ht="83.25" customHeight="1">
      <c r="B535" s="5" t="str">
        <f t="shared" si="189"/>
        <v>2</v>
      </c>
      <c r="C535" s="5" t="str">
        <f t="shared" si="190"/>
        <v>4</v>
      </c>
      <c r="D535" s="5" t="str">
        <f t="shared" si="191"/>
        <v>1</v>
      </c>
      <c r="E535" s="5" t="str">
        <f t="shared" si="192"/>
        <v>1</v>
      </c>
      <c r="F535" s="5" t="str">
        <f t="shared" si="193"/>
        <v>50</v>
      </c>
      <c r="G535" s="5" t="str">
        <f t="shared" si="194"/>
        <v>9</v>
      </c>
      <c r="H535" s="5" t="str">
        <f t="shared" si="195"/>
        <v>0</v>
      </c>
      <c r="I535" s="5">
        <v>24115090</v>
      </c>
      <c r="J535" s="6" t="s">
        <v>491</v>
      </c>
      <c r="K535" s="6" t="s">
        <v>986</v>
      </c>
      <c r="L535" s="34"/>
      <c r="M535" s="39" t="s">
        <v>39</v>
      </c>
      <c r="O535" s="7"/>
      <c r="P535" s="7"/>
    </row>
    <row r="536" spans="2:16" ht="63" customHeight="1">
      <c r="B536" s="1" t="str">
        <f t="shared" ref="B536:B543" si="196">MID($I536,1,1)</f>
        <v>2</v>
      </c>
      <c r="C536" s="1" t="str">
        <f t="shared" ref="C536:C543" si="197">MID($I536,2,1)</f>
        <v>4</v>
      </c>
      <c r="D536" s="1" t="str">
        <f t="shared" ref="D536:D543" si="198">MID($I536,3,1)</f>
        <v>1</v>
      </c>
      <c r="E536" s="1" t="str">
        <f t="shared" ref="E536:E543" si="199">MID($I536,4,1)</f>
        <v>1</v>
      </c>
      <c r="F536" s="1" t="str">
        <f t="shared" ref="F536:F543" si="200">MID($I536,5,2)</f>
        <v>51</v>
      </c>
      <c r="G536" s="1" t="str">
        <f t="shared" ref="G536:G543" si="201">MID($I536,7,1)</f>
        <v>0</v>
      </c>
      <c r="H536" s="1" t="str">
        <f t="shared" ref="H536:H543" si="202">MID($I536,8,1)</f>
        <v>0</v>
      </c>
      <c r="I536" s="1">
        <v>24115100</v>
      </c>
      <c r="J536" s="1" t="s">
        <v>987</v>
      </c>
      <c r="K536" s="1" t="s">
        <v>988</v>
      </c>
      <c r="L536" s="49"/>
      <c r="O536" s="7"/>
    </row>
    <row r="537" spans="2:16" ht="63" customHeight="1">
      <c r="B537" s="5" t="str">
        <f t="shared" si="189"/>
        <v>2</v>
      </c>
      <c r="C537" s="5" t="str">
        <f t="shared" si="190"/>
        <v>4</v>
      </c>
      <c r="D537" s="5" t="str">
        <f t="shared" si="191"/>
        <v>1</v>
      </c>
      <c r="E537" s="5" t="str">
        <f t="shared" si="192"/>
        <v>1</v>
      </c>
      <c r="F537" s="5" t="str">
        <f t="shared" si="193"/>
        <v>51</v>
      </c>
      <c r="G537" s="5" t="str">
        <f t="shared" si="194"/>
        <v>1</v>
      </c>
      <c r="H537" s="5" t="str">
        <f t="shared" si="195"/>
        <v>0</v>
      </c>
      <c r="I537" s="5">
        <v>24115110</v>
      </c>
      <c r="J537" s="6" t="s">
        <v>495</v>
      </c>
      <c r="K537" s="6" t="s">
        <v>989</v>
      </c>
      <c r="L537" s="34"/>
      <c r="M537" s="39" t="s">
        <v>39</v>
      </c>
      <c r="O537" s="7"/>
    </row>
    <row r="538" spans="2:16" ht="63" customHeight="1">
      <c r="B538" s="5" t="str">
        <f t="shared" si="189"/>
        <v>2</v>
      </c>
      <c r="C538" s="5" t="str">
        <f t="shared" si="190"/>
        <v>4</v>
      </c>
      <c r="D538" s="5" t="str">
        <f t="shared" si="191"/>
        <v>1</v>
      </c>
      <c r="E538" s="5" t="str">
        <f t="shared" si="192"/>
        <v>1</v>
      </c>
      <c r="F538" s="5" t="str">
        <f t="shared" si="193"/>
        <v>51</v>
      </c>
      <c r="G538" s="5" t="str">
        <f t="shared" si="194"/>
        <v>2</v>
      </c>
      <c r="H538" s="5" t="str">
        <f t="shared" si="195"/>
        <v>0</v>
      </c>
      <c r="I538" s="5">
        <v>24115120</v>
      </c>
      <c r="J538" s="6" t="s">
        <v>497</v>
      </c>
      <c r="K538" s="6" t="s">
        <v>990</v>
      </c>
      <c r="L538" s="34"/>
      <c r="M538" s="39" t="s">
        <v>39</v>
      </c>
      <c r="O538" s="7"/>
    </row>
    <row r="539" spans="2:16" ht="63" customHeight="1">
      <c r="B539" s="5" t="str">
        <f t="shared" si="189"/>
        <v>2</v>
      </c>
      <c r="C539" s="5" t="str">
        <f t="shared" si="190"/>
        <v>4</v>
      </c>
      <c r="D539" s="5" t="str">
        <f t="shared" si="191"/>
        <v>1</v>
      </c>
      <c r="E539" s="5" t="str">
        <f t="shared" si="192"/>
        <v>1</v>
      </c>
      <c r="F539" s="5" t="str">
        <f t="shared" si="193"/>
        <v>51</v>
      </c>
      <c r="G539" s="5" t="str">
        <f t="shared" si="194"/>
        <v>3</v>
      </c>
      <c r="H539" s="5" t="str">
        <f t="shared" si="195"/>
        <v>0</v>
      </c>
      <c r="I539" s="5">
        <v>24115130</v>
      </c>
      <c r="J539" s="6" t="s">
        <v>501</v>
      </c>
      <c r="K539" s="6" t="s">
        <v>991</v>
      </c>
      <c r="L539" s="34"/>
      <c r="M539" s="39" t="s">
        <v>39</v>
      </c>
      <c r="O539" s="7"/>
    </row>
    <row r="540" spans="2:16" ht="63" customHeight="1">
      <c r="B540" s="5" t="str">
        <f t="shared" si="189"/>
        <v>2</v>
      </c>
      <c r="C540" s="5" t="str">
        <f t="shared" si="190"/>
        <v>4</v>
      </c>
      <c r="D540" s="5" t="str">
        <f t="shared" si="191"/>
        <v>1</v>
      </c>
      <c r="E540" s="5" t="str">
        <f t="shared" si="192"/>
        <v>1</v>
      </c>
      <c r="F540" s="5" t="str">
        <f t="shared" si="193"/>
        <v>51</v>
      </c>
      <c r="G540" s="5" t="str">
        <f t="shared" si="194"/>
        <v>4</v>
      </c>
      <c r="H540" s="5" t="str">
        <f t="shared" si="195"/>
        <v>0</v>
      </c>
      <c r="I540" s="5">
        <v>24115140</v>
      </c>
      <c r="J540" s="6" t="s">
        <v>499</v>
      </c>
      <c r="K540" s="6" t="s">
        <v>992</v>
      </c>
      <c r="L540" s="34"/>
      <c r="M540" s="39" t="s">
        <v>39</v>
      </c>
      <c r="O540" s="7"/>
    </row>
    <row r="541" spans="2:16" ht="63" customHeight="1">
      <c r="B541" s="5" t="str">
        <f t="shared" si="189"/>
        <v>2</v>
      </c>
      <c r="C541" s="5" t="str">
        <f t="shared" si="190"/>
        <v>4</v>
      </c>
      <c r="D541" s="5" t="str">
        <f t="shared" si="191"/>
        <v>1</v>
      </c>
      <c r="E541" s="5" t="str">
        <f t="shared" si="192"/>
        <v>1</v>
      </c>
      <c r="F541" s="5" t="str">
        <f t="shared" si="193"/>
        <v>51</v>
      </c>
      <c r="G541" s="5" t="str">
        <f t="shared" si="194"/>
        <v>5</v>
      </c>
      <c r="H541" s="5" t="str">
        <f t="shared" si="195"/>
        <v>0</v>
      </c>
      <c r="I541" s="5">
        <v>24115150</v>
      </c>
      <c r="J541" s="6" t="s">
        <v>503</v>
      </c>
      <c r="K541" s="6" t="s">
        <v>993</v>
      </c>
      <c r="L541" s="34"/>
      <c r="M541" s="39" t="s">
        <v>39</v>
      </c>
      <c r="O541" s="7"/>
    </row>
    <row r="542" spans="2:16" ht="63" customHeight="1">
      <c r="B542" s="5" t="str">
        <f t="shared" si="189"/>
        <v>2</v>
      </c>
      <c r="C542" s="5" t="str">
        <f t="shared" si="190"/>
        <v>4</v>
      </c>
      <c r="D542" s="5" t="str">
        <f t="shared" si="191"/>
        <v>1</v>
      </c>
      <c r="E542" s="5" t="str">
        <f t="shared" si="192"/>
        <v>1</v>
      </c>
      <c r="F542" s="5" t="str">
        <f t="shared" si="193"/>
        <v>51</v>
      </c>
      <c r="G542" s="5" t="str">
        <f t="shared" si="194"/>
        <v>9</v>
      </c>
      <c r="H542" s="5" t="str">
        <f t="shared" si="195"/>
        <v>0</v>
      </c>
      <c r="I542" s="5">
        <v>24115190</v>
      </c>
      <c r="J542" s="6" t="s">
        <v>505</v>
      </c>
      <c r="K542" s="6" t="s">
        <v>994</v>
      </c>
      <c r="L542" s="34"/>
      <c r="M542" s="39" t="s">
        <v>39</v>
      </c>
      <c r="O542" s="7"/>
    </row>
    <row r="543" spans="2:16" ht="63" customHeight="1">
      <c r="B543" s="1" t="str">
        <f t="shared" si="196"/>
        <v>2</v>
      </c>
      <c r="C543" s="1" t="str">
        <f t="shared" si="197"/>
        <v>4</v>
      </c>
      <c r="D543" s="1" t="str">
        <f t="shared" si="198"/>
        <v>1</v>
      </c>
      <c r="E543" s="1" t="str">
        <f t="shared" si="199"/>
        <v>1</v>
      </c>
      <c r="F543" s="1" t="str">
        <f t="shared" si="200"/>
        <v>99</v>
      </c>
      <c r="G543" s="1" t="str">
        <f t="shared" si="201"/>
        <v>0</v>
      </c>
      <c r="H543" s="1" t="str">
        <f t="shared" si="202"/>
        <v>0</v>
      </c>
      <c r="I543" s="1">
        <v>24119900</v>
      </c>
      <c r="J543" s="1" t="s">
        <v>507</v>
      </c>
      <c r="K543" s="1" t="s">
        <v>995</v>
      </c>
      <c r="L543" s="49"/>
      <c r="M543" s="39" t="s">
        <v>39</v>
      </c>
      <c r="O543" s="7"/>
      <c r="P543" s="7"/>
    </row>
    <row r="544" spans="2:16" ht="67.5" customHeight="1">
      <c r="B544" s="9" t="str">
        <f>MID($I544,1,1)</f>
        <v>2</v>
      </c>
      <c r="C544" s="9" t="str">
        <f>MID($I544,2,1)</f>
        <v>4</v>
      </c>
      <c r="D544" s="9" t="str">
        <f>MID($I544,3,1)</f>
        <v>1</v>
      </c>
      <c r="E544" s="9" t="str">
        <f>MID($I544,4,1)</f>
        <v>2</v>
      </c>
      <c r="F544" s="9" t="str">
        <f>MID($I544,5,2)</f>
        <v>00</v>
      </c>
      <c r="G544" s="9" t="str">
        <f>MID($I544,7,1)</f>
        <v>0</v>
      </c>
      <c r="H544" s="9" t="str">
        <f>MID($I544,8,1)</f>
        <v>0</v>
      </c>
      <c r="I544" s="9">
        <v>24120000</v>
      </c>
      <c r="J544" s="8" t="s">
        <v>509</v>
      </c>
      <c r="K544" s="8" t="s">
        <v>996</v>
      </c>
      <c r="L544" s="32"/>
      <c r="O544" s="7"/>
      <c r="P544" s="7"/>
    </row>
    <row r="545" spans="2:16" ht="63" customHeight="1">
      <c r="B545" s="1" t="str">
        <f>MID($I545,1,1)</f>
        <v>2</v>
      </c>
      <c r="C545" s="1" t="str">
        <f>MID($I545,2,1)</f>
        <v>4</v>
      </c>
      <c r="D545" s="1" t="str">
        <f>MID($I545,3,1)</f>
        <v>1</v>
      </c>
      <c r="E545" s="1" t="str">
        <f>MID($I545,4,1)</f>
        <v>2</v>
      </c>
      <c r="F545" s="1" t="str">
        <f>MID($I545,5,2)</f>
        <v>50</v>
      </c>
      <c r="G545" s="1" t="str">
        <f>MID($I545,7,1)</f>
        <v>0</v>
      </c>
      <c r="H545" s="1" t="str">
        <f>MID($I545,8,1)</f>
        <v>0</v>
      </c>
      <c r="I545" s="1">
        <v>24125000</v>
      </c>
      <c r="J545" s="1" t="s">
        <v>631</v>
      </c>
      <c r="K545" s="1" t="s">
        <v>997</v>
      </c>
      <c r="L545" s="49"/>
      <c r="O545" s="7"/>
    </row>
    <row r="546" spans="2:16" ht="83.25" customHeight="1">
      <c r="B546" s="5" t="str">
        <f t="shared" si="189"/>
        <v>2</v>
      </c>
      <c r="C546" s="5" t="str">
        <f t="shared" si="190"/>
        <v>4</v>
      </c>
      <c r="D546" s="5" t="str">
        <f t="shared" si="191"/>
        <v>1</v>
      </c>
      <c r="E546" s="5" t="str">
        <f t="shared" si="192"/>
        <v>2</v>
      </c>
      <c r="F546" s="5" t="str">
        <f t="shared" si="193"/>
        <v>50</v>
      </c>
      <c r="G546" s="5" t="str">
        <f t="shared" si="194"/>
        <v>1</v>
      </c>
      <c r="H546" s="5" t="str">
        <f t="shared" si="195"/>
        <v>0</v>
      </c>
      <c r="I546" s="5">
        <v>24125010</v>
      </c>
      <c r="J546" s="6" t="s">
        <v>998</v>
      </c>
      <c r="K546" s="6" t="s">
        <v>999</v>
      </c>
      <c r="L546" s="34"/>
      <c r="M546" s="39" t="s">
        <v>39</v>
      </c>
      <c r="O546" s="7"/>
    </row>
    <row r="547" spans="2:16" ht="83.25" customHeight="1">
      <c r="B547" s="5" t="str">
        <f t="shared" si="189"/>
        <v>2</v>
      </c>
      <c r="C547" s="5" t="str">
        <f t="shared" si="190"/>
        <v>4</v>
      </c>
      <c r="D547" s="5" t="str">
        <f t="shared" si="191"/>
        <v>1</v>
      </c>
      <c r="E547" s="5" t="str">
        <f t="shared" si="192"/>
        <v>2</v>
      </c>
      <c r="F547" s="5" t="str">
        <f t="shared" si="193"/>
        <v>50</v>
      </c>
      <c r="G547" s="5" t="str">
        <f t="shared" si="194"/>
        <v>2</v>
      </c>
      <c r="H547" s="5" t="str">
        <f t="shared" si="195"/>
        <v>0</v>
      </c>
      <c r="I547" s="5">
        <v>24125020</v>
      </c>
      <c r="J547" s="6" t="s">
        <v>1000</v>
      </c>
      <c r="K547" s="6" t="s">
        <v>1001</v>
      </c>
      <c r="L547" s="34"/>
      <c r="M547" s="39" t="s">
        <v>39</v>
      </c>
      <c r="O547" s="7"/>
    </row>
    <row r="548" spans="2:16" ht="83.25" customHeight="1">
      <c r="B548" s="5" t="str">
        <f t="shared" si="189"/>
        <v>2</v>
      </c>
      <c r="C548" s="5" t="str">
        <f t="shared" si="190"/>
        <v>4</v>
      </c>
      <c r="D548" s="5" t="str">
        <f t="shared" si="191"/>
        <v>1</v>
      </c>
      <c r="E548" s="5" t="str">
        <f t="shared" si="192"/>
        <v>2</v>
      </c>
      <c r="F548" s="5" t="str">
        <f t="shared" si="193"/>
        <v>50</v>
      </c>
      <c r="G548" s="5" t="str">
        <f t="shared" si="194"/>
        <v>9</v>
      </c>
      <c r="H548" s="5" t="str">
        <f t="shared" si="195"/>
        <v>0</v>
      </c>
      <c r="I548" s="5">
        <v>24125090</v>
      </c>
      <c r="J548" s="6" t="s">
        <v>1002</v>
      </c>
      <c r="K548" s="6" t="s">
        <v>1003</v>
      </c>
      <c r="L548" s="34"/>
      <c r="M548" s="39" t="s">
        <v>39</v>
      </c>
      <c r="O548" s="7"/>
      <c r="P548" s="7"/>
    </row>
    <row r="549" spans="2:16" ht="67.5" customHeight="1">
      <c r="B549" s="9" t="str">
        <f>MID($I549,1,1)</f>
        <v>2</v>
      </c>
      <c r="C549" s="9" t="str">
        <f>MID($I549,2,1)</f>
        <v>4</v>
      </c>
      <c r="D549" s="9" t="str">
        <f>MID($I549,3,1)</f>
        <v>1</v>
      </c>
      <c r="E549" s="9" t="str">
        <f>MID($I549,4,1)</f>
        <v>3</v>
      </c>
      <c r="F549" s="9" t="str">
        <f>MID($I549,5,2)</f>
        <v>00</v>
      </c>
      <c r="G549" s="9" t="str">
        <f>MID($I549,7,1)</f>
        <v>0</v>
      </c>
      <c r="H549" s="9" t="str">
        <f>MID($I549,8,1)</f>
        <v>0</v>
      </c>
      <c r="I549" s="9">
        <v>24130000</v>
      </c>
      <c r="J549" s="8" t="s">
        <v>545</v>
      </c>
      <c r="K549" s="8" t="s">
        <v>1004</v>
      </c>
      <c r="L549" s="32"/>
      <c r="O549" s="7"/>
    </row>
    <row r="550" spans="2:16" ht="63" customHeight="1">
      <c r="B550" s="1" t="str">
        <f>MID($I550,1,1)</f>
        <v>2</v>
      </c>
      <c r="C550" s="1" t="str">
        <f>MID($I550,2,1)</f>
        <v>4</v>
      </c>
      <c r="D550" s="1" t="str">
        <f>MID($I550,3,1)</f>
        <v>1</v>
      </c>
      <c r="E550" s="1" t="str">
        <f>MID($I550,4,1)</f>
        <v>3</v>
      </c>
      <c r="F550" s="1" t="str">
        <f>MID($I550,5,2)</f>
        <v>50</v>
      </c>
      <c r="G550" s="1" t="str">
        <f>MID($I550,7,1)</f>
        <v>0</v>
      </c>
      <c r="H550" s="1" t="str">
        <f>MID($I550,8,1)</f>
        <v>0</v>
      </c>
      <c r="I550" s="1">
        <v>24135000</v>
      </c>
      <c r="J550" s="1" t="s">
        <v>545</v>
      </c>
      <c r="K550" s="1" t="s">
        <v>1005</v>
      </c>
      <c r="L550" s="49"/>
      <c r="M550" s="39" t="s">
        <v>39</v>
      </c>
      <c r="O550" s="7"/>
      <c r="P550" s="7"/>
    </row>
    <row r="551" spans="2:16" ht="93" customHeight="1">
      <c r="B551" s="9" t="str">
        <f>MID($I551,1,1)</f>
        <v>2</v>
      </c>
      <c r="C551" s="9" t="str">
        <f>MID($I551,2,1)</f>
        <v>4</v>
      </c>
      <c r="D551" s="9" t="str">
        <f>MID($I551,3,1)</f>
        <v>1</v>
      </c>
      <c r="E551" s="9" t="str">
        <f>MID($I551,4,1)</f>
        <v>4</v>
      </c>
      <c r="F551" s="9" t="str">
        <f>MID($I551,5,2)</f>
        <v>00</v>
      </c>
      <c r="G551" s="9" t="str">
        <f>MID($I551,7,1)</f>
        <v>0</v>
      </c>
      <c r="H551" s="9" t="str">
        <f>MID($I551,8,1)</f>
        <v>0</v>
      </c>
      <c r="I551" s="9">
        <v>24140000</v>
      </c>
      <c r="J551" s="8" t="s">
        <v>1006</v>
      </c>
      <c r="K551" s="8" t="s">
        <v>1007</v>
      </c>
      <c r="L551" s="32"/>
      <c r="O551" s="7"/>
    </row>
    <row r="552" spans="2:16" ht="63" customHeight="1">
      <c r="B552" s="1" t="str">
        <f>MID($I552,1,1)</f>
        <v>2</v>
      </c>
      <c r="C552" s="1" t="str">
        <f>MID($I552,2,1)</f>
        <v>4</v>
      </c>
      <c r="D552" s="1" t="str">
        <f>MID($I552,3,1)</f>
        <v>1</v>
      </c>
      <c r="E552" s="1" t="str">
        <f>MID($I552,4,1)</f>
        <v>4</v>
      </c>
      <c r="F552" s="1" t="str">
        <f>MID($I552,5,2)</f>
        <v>50</v>
      </c>
      <c r="G552" s="1" t="str">
        <f>MID($I552,7,1)</f>
        <v>0</v>
      </c>
      <c r="H552" s="1" t="str">
        <f>MID($I552,8,1)</f>
        <v>0</v>
      </c>
      <c r="I552" s="1">
        <v>24145000</v>
      </c>
      <c r="J552" s="1" t="s">
        <v>550</v>
      </c>
      <c r="K552" s="1" t="s">
        <v>1008</v>
      </c>
      <c r="L552" s="49"/>
      <c r="M552" s="39" t="s">
        <v>39</v>
      </c>
      <c r="O552" s="7"/>
    </row>
    <row r="553" spans="2:16" ht="63" customHeight="1">
      <c r="B553" s="1" t="str">
        <f t="shared" ref="B553:B557" si="203">MID($I553,1,1)</f>
        <v>2</v>
      </c>
      <c r="C553" s="1" t="str">
        <f t="shared" ref="C553:C557" si="204">MID($I553,2,1)</f>
        <v>4</v>
      </c>
      <c r="D553" s="1" t="str">
        <f t="shared" ref="D553:D557" si="205">MID($I553,3,1)</f>
        <v>1</v>
      </c>
      <c r="E553" s="1" t="str">
        <f t="shared" ref="E553:E557" si="206">MID($I553,4,1)</f>
        <v>4</v>
      </c>
      <c r="F553" s="1" t="str">
        <f t="shared" ref="F553:F557" si="207">MID($I553,5,2)</f>
        <v>51</v>
      </c>
      <c r="G553" s="1" t="str">
        <f t="shared" ref="G553:G557" si="208">MID($I553,7,1)</f>
        <v>0</v>
      </c>
      <c r="H553" s="1" t="str">
        <f t="shared" ref="H553:H557" si="209">MID($I553,8,1)</f>
        <v>0</v>
      </c>
      <c r="I553" s="1">
        <v>24145100</v>
      </c>
      <c r="J553" s="1" t="s">
        <v>1009</v>
      </c>
      <c r="K553" s="1" t="s">
        <v>1010</v>
      </c>
      <c r="L553" s="49"/>
      <c r="M553" s="39" t="s">
        <v>39</v>
      </c>
      <c r="O553" s="7"/>
    </row>
    <row r="554" spans="2:16" ht="63" customHeight="1">
      <c r="B554" s="1" t="str">
        <f t="shared" si="203"/>
        <v>2</v>
      </c>
      <c r="C554" s="1" t="str">
        <f t="shared" si="204"/>
        <v>4</v>
      </c>
      <c r="D554" s="1" t="str">
        <f t="shared" si="205"/>
        <v>1</v>
      </c>
      <c r="E554" s="1" t="str">
        <f t="shared" si="206"/>
        <v>4</v>
      </c>
      <c r="F554" s="1" t="str">
        <f t="shared" si="207"/>
        <v>52</v>
      </c>
      <c r="G554" s="1" t="str">
        <f t="shared" si="208"/>
        <v>0</v>
      </c>
      <c r="H554" s="1" t="str">
        <f t="shared" si="209"/>
        <v>0</v>
      </c>
      <c r="I554" s="1">
        <v>24145200</v>
      </c>
      <c r="J554" s="1" t="s">
        <v>1011</v>
      </c>
      <c r="K554" s="1" t="s">
        <v>1012</v>
      </c>
      <c r="L554" s="49"/>
      <c r="M554" s="39" t="s">
        <v>39</v>
      </c>
      <c r="O554" s="7"/>
    </row>
    <row r="555" spans="2:16" ht="109.5" customHeight="1">
      <c r="B555" s="1" t="str">
        <f t="shared" si="203"/>
        <v>2</v>
      </c>
      <c r="C555" s="1" t="str">
        <f t="shared" si="204"/>
        <v>4</v>
      </c>
      <c r="D555" s="1" t="str">
        <f t="shared" si="205"/>
        <v>1</v>
      </c>
      <c r="E555" s="1" t="str">
        <f t="shared" si="206"/>
        <v>4</v>
      </c>
      <c r="F555" s="1" t="str">
        <f t="shared" si="207"/>
        <v>53</v>
      </c>
      <c r="G555" s="1" t="str">
        <f t="shared" si="208"/>
        <v>0</v>
      </c>
      <c r="H555" s="1" t="str">
        <f t="shared" si="209"/>
        <v>0</v>
      </c>
      <c r="I555" s="1">
        <v>24145300</v>
      </c>
      <c r="J555" s="1" t="s">
        <v>1013</v>
      </c>
      <c r="K555" s="1" t="s">
        <v>1014</v>
      </c>
      <c r="L555" s="49"/>
      <c r="M555" s="39" t="s">
        <v>39</v>
      </c>
      <c r="O555" s="7"/>
    </row>
    <row r="556" spans="2:16" ht="108.75" customHeight="1">
      <c r="B556" s="1" t="str">
        <f t="shared" si="203"/>
        <v>2</v>
      </c>
      <c r="C556" s="1" t="str">
        <f t="shared" si="204"/>
        <v>4</v>
      </c>
      <c r="D556" s="1" t="str">
        <f t="shared" si="205"/>
        <v>1</v>
      </c>
      <c r="E556" s="1" t="str">
        <f t="shared" si="206"/>
        <v>4</v>
      </c>
      <c r="F556" s="1" t="str">
        <f t="shared" si="207"/>
        <v>54</v>
      </c>
      <c r="G556" s="1" t="str">
        <f t="shared" si="208"/>
        <v>0</v>
      </c>
      <c r="H556" s="1" t="str">
        <f t="shared" si="209"/>
        <v>0</v>
      </c>
      <c r="I556" s="1">
        <v>24145400</v>
      </c>
      <c r="J556" s="1" t="s">
        <v>1015</v>
      </c>
      <c r="K556" s="1" t="s">
        <v>1016</v>
      </c>
      <c r="L556" s="49"/>
      <c r="M556" s="39" t="s">
        <v>39</v>
      </c>
      <c r="O556" s="7"/>
    </row>
    <row r="557" spans="2:16" ht="108.75" customHeight="1">
      <c r="B557" s="1" t="str">
        <f t="shared" si="203"/>
        <v>2</v>
      </c>
      <c r="C557" s="1" t="str">
        <f t="shared" si="204"/>
        <v>4</v>
      </c>
      <c r="D557" s="1" t="str">
        <f t="shared" si="205"/>
        <v>1</v>
      </c>
      <c r="E557" s="1" t="str">
        <f t="shared" si="206"/>
        <v>4</v>
      </c>
      <c r="F557" s="1" t="str">
        <f t="shared" si="207"/>
        <v>99</v>
      </c>
      <c r="G557" s="1" t="str">
        <f t="shared" si="208"/>
        <v>0</v>
      </c>
      <c r="H557" s="1" t="str">
        <f t="shared" si="209"/>
        <v>0</v>
      </c>
      <c r="I557" s="1">
        <v>24149900</v>
      </c>
      <c r="J557" s="1" t="s">
        <v>560</v>
      </c>
      <c r="K557" s="1" t="s">
        <v>1017</v>
      </c>
      <c r="L557" s="49"/>
      <c r="M557" s="39" t="s">
        <v>39</v>
      </c>
      <c r="O557" s="7"/>
      <c r="P557" s="7"/>
    </row>
    <row r="558" spans="2:16" ht="110.25" customHeight="1">
      <c r="B558" s="9" t="str">
        <f>MID($I558,1,1)</f>
        <v>2</v>
      </c>
      <c r="C558" s="9" t="str">
        <f>MID($I558,2,1)</f>
        <v>4</v>
      </c>
      <c r="D558" s="9" t="str">
        <f>MID($I558,3,1)</f>
        <v>1</v>
      </c>
      <c r="E558" s="9" t="str">
        <f>MID($I558,4,1)</f>
        <v>9</v>
      </c>
      <c r="F558" s="9" t="str">
        <f>MID($I558,5,2)</f>
        <v>00</v>
      </c>
      <c r="G558" s="9" t="str">
        <f>MID($I558,7,1)</f>
        <v>0</v>
      </c>
      <c r="H558" s="9" t="str">
        <f>MID($I558,8,1)</f>
        <v>0</v>
      </c>
      <c r="I558" s="9">
        <v>24190000</v>
      </c>
      <c r="J558" s="8" t="s">
        <v>562</v>
      </c>
      <c r="K558" s="8" t="s">
        <v>1018</v>
      </c>
      <c r="L558" s="32"/>
      <c r="O558" s="7"/>
    </row>
    <row r="559" spans="2:16" ht="63" customHeight="1">
      <c r="B559" s="1" t="str">
        <f>MID($I559,1,1)</f>
        <v>2</v>
      </c>
      <c r="C559" s="1" t="str">
        <f>MID($I559,2,1)</f>
        <v>4</v>
      </c>
      <c r="D559" s="1" t="str">
        <f>MID($I559,3,1)</f>
        <v>1</v>
      </c>
      <c r="E559" s="1" t="str">
        <f>MID($I559,4,1)</f>
        <v>9</v>
      </c>
      <c r="F559" s="1" t="str">
        <f>MID($I559,5,2)</f>
        <v>50</v>
      </c>
      <c r="G559" s="1" t="str">
        <f>MID($I559,7,1)</f>
        <v>0</v>
      </c>
      <c r="H559" s="1" t="str">
        <f>MID($I559,8,1)</f>
        <v>0</v>
      </c>
      <c r="I559" s="1">
        <v>24195000</v>
      </c>
      <c r="J559" s="1" t="s">
        <v>564</v>
      </c>
      <c r="K559" s="1" t="s">
        <v>1019</v>
      </c>
      <c r="L559" s="49"/>
      <c r="M559" s="39" t="s">
        <v>39</v>
      </c>
      <c r="O559" s="7"/>
    </row>
    <row r="560" spans="2:16" ht="63" customHeight="1">
      <c r="B560" s="1" t="str">
        <f>MID($I560,1,1)</f>
        <v>2</v>
      </c>
      <c r="C560" s="1" t="str">
        <f>MID($I560,2,1)</f>
        <v>4</v>
      </c>
      <c r="D560" s="1" t="str">
        <f>MID($I560,3,1)</f>
        <v>1</v>
      </c>
      <c r="E560" s="1" t="str">
        <f>MID($I560,4,1)</f>
        <v>9</v>
      </c>
      <c r="F560" s="1" t="str">
        <f>MID($I560,5,2)</f>
        <v>51</v>
      </c>
      <c r="G560" s="1" t="str">
        <f>MID($I560,7,1)</f>
        <v>0</v>
      </c>
      <c r="H560" s="1" t="str">
        <f>MID($I560,8,1)</f>
        <v>0</v>
      </c>
      <c r="I560" s="1">
        <v>24195100</v>
      </c>
      <c r="J560" s="1" t="s">
        <v>1020</v>
      </c>
      <c r="K560" s="1" t="s">
        <v>579</v>
      </c>
      <c r="L560" s="49"/>
      <c r="M560" s="39" t="s">
        <v>39</v>
      </c>
      <c r="O560" s="7"/>
    </row>
    <row r="561" spans="2:16" ht="63" customHeight="1">
      <c r="B561" s="1" t="str">
        <f>MID($I561,1,1)</f>
        <v>2</v>
      </c>
      <c r="C561" s="1" t="str">
        <f>MID($I561,2,1)</f>
        <v>4</v>
      </c>
      <c r="D561" s="1" t="str">
        <f>MID($I561,3,1)</f>
        <v>1</v>
      </c>
      <c r="E561" s="1" t="str">
        <f>MID($I561,4,1)</f>
        <v>9</v>
      </c>
      <c r="F561" s="1" t="str">
        <f>MID($I561,5,2)</f>
        <v>53</v>
      </c>
      <c r="G561" s="1" t="str">
        <f>MID($I561,7,1)</f>
        <v>0</v>
      </c>
      <c r="H561" s="1" t="str">
        <f>MID($I561,8,1)</f>
        <v>0</v>
      </c>
      <c r="I561" s="1">
        <v>24195300</v>
      </c>
      <c r="J561" s="1" t="s">
        <v>1021</v>
      </c>
      <c r="K561" s="1" t="s">
        <v>1022</v>
      </c>
      <c r="L561" s="49"/>
      <c r="M561" s="39" t="s">
        <v>39</v>
      </c>
      <c r="O561" s="7"/>
      <c r="P561" s="7"/>
    </row>
    <row r="562" spans="2:16" ht="63" customHeight="1">
      <c r="B562" s="1" t="str">
        <f>MID($I562,1,1)</f>
        <v>2</v>
      </c>
      <c r="C562" s="1" t="str">
        <f>MID($I562,2,1)</f>
        <v>4</v>
      </c>
      <c r="D562" s="1" t="str">
        <f>MID($I562,3,1)</f>
        <v>1</v>
      </c>
      <c r="E562" s="1" t="str">
        <f>MID($I562,4,1)</f>
        <v>9</v>
      </c>
      <c r="F562" s="1" t="str">
        <f>MID($I562,5,2)</f>
        <v>54</v>
      </c>
      <c r="G562" s="1" t="str">
        <f>MID($I562,7,1)</f>
        <v>0</v>
      </c>
      <c r="H562" s="1" t="str">
        <f>MID($I562,8,1)</f>
        <v>0</v>
      </c>
      <c r="I562" s="1">
        <v>24195400</v>
      </c>
      <c r="J562" s="1" t="s">
        <v>1023</v>
      </c>
      <c r="K562" s="1" t="s">
        <v>569</v>
      </c>
      <c r="L562" s="49"/>
      <c r="O562" s="7"/>
    </row>
    <row r="563" spans="2:16" ht="126" customHeight="1">
      <c r="B563" s="5" t="str">
        <f t="shared" si="189"/>
        <v>2</v>
      </c>
      <c r="C563" s="5" t="str">
        <f t="shared" si="190"/>
        <v>4</v>
      </c>
      <c r="D563" s="5" t="str">
        <f t="shared" si="191"/>
        <v>1</v>
      </c>
      <c r="E563" s="5" t="str">
        <f t="shared" si="192"/>
        <v>9</v>
      </c>
      <c r="F563" s="5" t="str">
        <f t="shared" si="193"/>
        <v>54</v>
      </c>
      <c r="G563" s="5" t="str">
        <f t="shared" si="194"/>
        <v>1</v>
      </c>
      <c r="H563" s="5" t="str">
        <f t="shared" si="195"/>
        <v>0</v>
      </c>
      <c r="I563" s="5">
        <v>24195410</v>
      </c>
      <c r="J563" s="6" t="s">
        <v>1024</v>
      </c>
      <c r="K563" s="6" t="s">
        <v>571</v>
      </c>
      <c r="L563" s="34"/>
      <c r="M563" s="39" t="s">
        <v>39</v>
      </c>
      <c r="O563" s="7"/>
    </row>
    <row r="564" spans="2:16" ht="123" customHeight="1">
      <c r="B564" s="5" t="str">
        <f t="shared" si="189"/>
        <v>2</v>
      </c>
      <c r="C564" s="5" t="str">
        <f t="shared" si="190"/>
        <v>4</v>
      </c>
      <c r="D564" s="5" t="str">
        <f t="shared" si="191"/>
        <v>1</v>
      </c>
      <c r="E564" s="5" t="str">
        <f t="shared" si="192"/>
        <v>9</v>
      </c>
      <c r="F564" s="5" t="str">
        <f t="shared" si="193"/>
        <v>54</v>
      </c>
      <c r="G564" s="5" t="str">
        <f t="shared" si="194"/>
        <v>2</v>
      </c>
      <c r="H564" s="5" t="str">
        <f t="shared" si="195"/>
        <v>0</v>
      </c>
      <c r="I564" s="5">
        <v>24195420</v>
      </c>
      <c r="J564" s="6" t="s">
        <v>1025</v>
      </c>
      <c r="K564" s="6" t="s">
        <v>573</v>
      </c>
      <c r="L564" s="34"/>
      <c r="M564" s="39" t="s">
        <v>39</v>
      </c>
      <c r="O564" s="7"/>
    </row>
    <row r="565" spans="2:16" ht="63" customHeight="1">
      <c r="B565" s="1" t="str">
        <f>MID($I565,1,1)</f>
        <v>2</v>
      </c>
      <c r="C565" s="1" t="str">
        <f>MID($I565,2,1)</f>
        <v>4</v>
      </c>
      <c r="D565" s="1" t="str">
        <f>MID($I565,3,1)</f>
        <v>1</v>
      </c>
      <c r="E565" s="1" t="str">
        <f>MID($I565,4,1)</f>
        <v>9</v>
      </c>
      <c r="F565" s="1" t="str">
        <f>MID($I565,5,2)</f>
        <v>59</v>
      </c>
      <c r="G565" s="1" t="str">
        <f>MID($I565,7,1)</f>
        <v>0</v>
      </c>
      <c r="H565" s="1" t="str">
        <f>MID($I565,8,1)</f>
        <v>0</v>
      </c>
      <c r="I565" s="1">
        <v>24195900</v>
      </c>
      <c r="J565" s="1" t="s">
        <v>582</v>
      </c>
      <c r="K565" s="1" t="s">
        <v>583</v>
      </c>
      <c r="L565" s="49"/>
      <c r="M565" s="39" t="s">
        <v>39</v>
      </c>
      <c r="O565" s="7"/>
    </row>
    <row r="566" spans="2:16" ht="101.25" customHeight="1">
      <c r="B566" s="1" t="str">
        <f>MID($I566,1,1)</f>
        <v>2</v>
      </c>
      <c r="C566" s="1" t="str">
        <f>MID($I566,2,1)</f>
        <v>4</v>
      </c>
      <c r="D566" s="1" t="str">
        <f>MID($I566,3,1)</f>
        <v>1</v>
      </c>
      <c r="E566" s="1" t="str">
        <f>MID($I566,4,1)</f>
        <v>9</v>
      </c>
      <c r="F566" s="1" t="str">
        <f>MID($I566,5,2)</f>
        <v>99</v>
      </c>
      <c r="G566" s="1" t="str">
        <f>MID($I566,7,1)</f>
        <v>0</v>
      </c>
      <c r="H566" s="1" t="str">
        <f>MID($I566,8,1)</f>
        <v>0</v>
      </c>
      <c r="I566" s="1">
        <v>24199900</v>
      </c>
      <c r="J566" s="1" t="s">
        <v>562</v>
      </c>
      <c r="K566" s="1" t="s">
        <v>1018</v>
      </c>
      <c r="L566" s="49"/>
      <c r="M566" s="39" t="s">
        <v>39</v>
      </c>
      <c r="O566" s="7"/>
      <c r="P566" s="7"/>
    </row>
    <row r="567" spans="2:16" ht="75">
      <c r="B567" s="15" t="str">
        <f t="shared" si="189"/>
        <v>2</v>
      </c>
      <c r="C567" s="15" t="str">
        <f t="shared" si="190"/>
        <v>4</v>
      </c>
      <c r="D567" s="15" t="str">
        <f t="shared" si="191"/>
        <v>2</v>
      </c>
      <c r="E567" s="15" t="str">
        <f t="shared" si="192"/>
        <v>0</v>
      </c>
      <c r="F567" s="15" t="str">
        <f t="shared" si="193"/>
        <v>00</v>
      </c>
      <c r="G567" s="15" t="str">
        <f t="shared" si="194"/>
        <v>0</v>
      </c>
      <c r="H567" s="15" t="str">
        <f t="shared" si="195"/>
        <v>0</v>
      </c>
      <c r="I567" s="15">
        <v>24200000</v>
      </c>
      <c r="J567" s="14" t="s">
        <v>593</v>
      </c>
      <c r="K567" s="14" t="s">
        <v>1026</v>
      </c>
      <c r="L567" s="29"/>
      <c r="O567" s="7"/>
      <c r="P567" s="7"/>
    </row>
    <row r="568" spans="2:16" ht="67.5" customHeight="1">
      <c r="B568" s="9" t="str">
        <f>MID($I568,1,1)</f>
        <v>2</v>
      </c>
      <c r="C568" s="9" t="str">
        <f>MID($I568,2,1)</f>
        <v>4</v>
      </c>
      <c r="D568" s="9" t="str">
        <f>MID($I568,3,1)</f>
        <v>2</v>
      </c>
      <c r="E568" s="9" t="str">
        <f>MID($I568,4,1)</f>
        <v>1</v>
      </c>
      <c r="F568" s="9" t="str">
        <f>MID($I568,5,2)</f>
        <v>00</v>
      </c>
      <c r="G568" s="9" t="str">
        <f>MID($I568,7,1)</f>
        <v>0</v>
      </c>
      <c r="H568" s="9" t="str">
        <f>MID($I568,8,1)</f>
        <v>0</v>
      </c>
      <c r="I568" s="9">
        <v>24210000</v>
      </c>
      <c r="J568" s="8" t="s">
        <v>1027</v>
      </c>
      <c r="K568" s="8" t="s">
        <v>1028</v>
      </c>
      <c r="L568" s="32"/>
      <c r="O568" s="7"/>
    </row>
    <row r="569" spans="2:16" ht="63" customHeight="1">
      <c r="B569" s="1" t="str">
        <f>MID($I569,1,1)</f>
        <v>2</v>
      </c>
      <c r="C569" s="1" t="str">
        <f>MID($I569,2,1)</f>
        <v>4</v>
      </c>
      <c r="D569" s="1" t="str">
        <f>MID($I569,3,1)</f>
        <v>2</v>
      </c>
      <c r="E569" s="1" t="str">
        <f>MID($I569,4,1)</f>
        <v>1</v>
      </c>
      <c r="F569" s="1" t="str">
        <f>MID($I569,5,2)</f>
        <v>50</v>
      </c>
      <c r="G569" s="1" t="str">
        <f>MID($I569,7,1)</f>
        <v>0</v>
      </c>
      <c r="H569" s="1" t="str">
        <f>MID($I569,8,1)</f>
        <v>0</v>
      </c>
      <c r="I569" s="1">
        <v>24215000</v>
      </c>
      <c r="J569" s="1" t="s">
        <v>477</v>
      </c>
      <c r="K569" s="1" t="s">
        <v>1029</v>
      </c>
      <c r="L569" s="49"/>
      <c r="M569" s="39" t="s">
        <v>39</v>
      </c>
      <c r="O569" s="7"/>
      <c r="P569" s="7"/>
    </row>
    <row r="570" spans="2:16" ht="88.5" customHeight="1">
      <c r="B570" s="9" t="str">
        <f>MID($I570,1,1)</f>
        <v>2</v>
      </c>
      <c r="C570" s="9" t="str">
        <f>MID($I570,2,1)</f>
        <v>4</v>
      </c>
      <c r="D570" s="9" t="str">
        <f>MID($I570,3,1)</f>
        <v>2</v>
      </c>
      <c r="E570" s="9" t="str">
        <f>MID($I570,4,1)</f>
        <v>2</v>
      </c>
      <c r="F570" s="9" t="str">
        <f>MID($I570,5,2)</f>
        <v>00</v>
      </c>
      <c r="G570" s="9" t="str">
        <f>MID($I570,7,1)</f>
        <v>0</v>
      </c>
      <c r="H570" s="9" t="str">
        <f>MID($I570,8,1)</f>
        <v>0</v>
      </c>
      <c r="I570" s="9">
        <v>24220000</v>
      </c>
      <c r="J570" s="8" t="s">
        <v>617</v>
      </c>
      <c r="K570" s="8" t="s">
        <v>1030</v>
      </c>
      <c r="L570" s="32"/>
      <c r="O570" s="7"/>
    </row>
    <row r="571" spans="2:16" ht="63" customHeight="1">
      <c r="B571" s="1" t="str">
        <f>MID($I571,1,1)</f>
        <v>2</v>
      </c>
      <c r="C571" s="1" t="str">
        <f>MID($I571,2,1)</f>
        <v>4</v>
      </c>
      <c r="D571" s="1" t="str">
        <f>MID($I571,3,1)</f>
        <v>2</v>
      </c>
      <c r="E571" s="1" t="str">
        <f>MID($I571,4,1)</f>
        <v>2</v>
      </c>
      <c r="F571" s="1" t="str">
        <f>MID($I571,5,2)</f>
        <v>50</v>
      </c>
      <c r="G571" s="1" t="str">
        <f>MID($I571,7,1)</f>
        <v>0</v>
      </c>
      <c r="H571" s="1" t="str">
        <f>MID($I571,8,1)</f>
        <v>0</v>
      </c>
      <c r="I571" s="1">
        <v>24225000</v>
      </c>
      <c r="J571" s="1" t="s">
        <v>1031</v>
      </c>
      <c r="K571" s="1" t="s">
        <v>1032</v>
      </c>
      <c r="L571" s="49"/>
      <c r="M571" s="39" t="s">
        <v>39</v>
      </c>
      <c r="O571" s="7"/>
    </row>
    <row r="572" spans="2:16" ht="63" customHeight="1">
      <c r="B572" s="1" t="str">
        <f t="shared" ref="B572:B576" si="210">MID($I572,1,1)</f>
        <v>2</v>
      </c>
      <c r="C572" s="1" t="str">
        <f t="shared" ref="C572:C576" si="211">MID($I572,2,1)</f>
        <v>4</v>
      </c>
      <c r="D572" s="1" t="str">
        <f t="shared" ref="D572:D576" si="212">MID($I572,3,1)</f>
        <v>2</v>
      </c>
      <c r="E572" s="1" t="str">
        <f t="shared" ref="E572:E576" si="213">MID($I572,4,1)</f>
        <v>2</v>
      </c>
      <c r="F572" s="1" t="str">
        <f t="shared" ref="F572:F576" si="214">MID($I572,5,2)</f>
        <v>51</v>
      </c>
      <c r="G572" s="1" t="str">
        <f t="shared" ref="G572:G576" si="215">MID($I572,7,1)</f>
        <v>0</v>
      </c>
      <c r="H572" s="1" t="str">
        <f t="shared" ref="H572:H576" si="216">MID($I572,8,1)</f>
        <v>0</v>
      </c>
      <c r="I572" s="1">
        <v>24225100</v>
      </c>
      <c r="J572" s="1" t="s">
        <v>1033</v>
      </c>
      <c r="K572" s="1" t="s">
        <v>1034</v>
      </c>
      <c r="L572" s="49"/>
      <c r="M572" s="39" t="s">
        <v>39</v>
      </c>
      <c r="O572" s="7"/>
    </row>
    <row r="573" spans="2:16" ht="63" customHeight="1">
      <c r="B573" s="1" t="str">
        <f t="shared" si="210"/>
        <v>2</v>
      </c>
      <c r="C573" s="1" t="str">
        <f t="shared" si="211"/>
        <v>4</v>
      </c>
      <c r="D573" s="1" t="str">
        <f t="shared" si="212"/>
        <v>2</v>
      </c>
      <c r="E573" s="1" t="str">
        <f t="shared" si="213"/>
        <v>2</v>
      </c>
      <c r="F573" s="1" t="str">
        <f t="shared" si="214"/>
        <v>52</v>
      </c>
      <c r="G573" s="1" t="str">
        <f t="shared" si="215"/>
        <v>0</v>
      </c>
      <c r="H573" s="1" t="str">
        <f t="shared" si="216"/>
        <v>0</v>
      </c>
      <c r="I573" s="1">
        <v>24225200</v>
      </c>
      <c r="J573" s="1" t="s">
        <v>1035</v>
      </c>
      <c r="K573" s="1" t="s">
        <v>1036</v>
      </c>
      <c r="L573" s="49"/>
      <c r="M573" s="39" t="s">
        <v>39</v>
      </c>
      <c r="O573" s="7"/>
    </row>
    <row r="574" spans="2:16" ht="112.5" customHeight="1">
      <c r="B574" s="1" t="str">
        <f t="shared" si="210"/>
        <v>2</v>
      </c>
      <c r="C574" s="1" t="str">
        <f t="shared" si="211"/>
        <v>4</v>
      </c>
      <c r="D574" s="1" t="str">
        <f t="shared" si="212"/>
        <v>2</v>
      </c>
      <c r="E574" s="1" t="str">
        <f t="shared" si="213"/>
        <v>2</v>
      </c>
      <c r="F574" s="1" t="str">
        <f t="shared" si="214"/>
        <v>53</v>
      </c>
      <c r="G574" s="1" t="str">
        <f t="shared" si="215"/>
        <v>0</v>
      </c>
      <c r="H574" s="1" t="str">
        <f t="shared" si="216"/>
        <v>0</v>
      </c>
      <c r="I574" s="1">
        <v>24225300</v>
      </c>
      <c r="J574" s="1" t="s">
        <v>1037</v>
      </c>
      <c r="K574" s="1" t="s">
        <v>1038</v>
      </c>
      <c r="L574" s="49"/>
      <c r="M574" s="39" t="s">
        <v>39</v>
      </c>
      <c r="O574" s="7"/>
    </row>
    <row r="575" spans="2:16" ht="138.75" customHeight="1">
      <c r="B575" s="1" t="str">
        <f t="shared" si="210"/>
        <v>2</v>
      </c>
      <c r="C575" s="1" t="str">
        <f t="shared" si="211"/>
        <v>4</v>
      </c>
      <c r="D575" s="1" t="str">
        <f t="shared" si="212"/>
        <v>2</v>
      </c>
      <c r="E575" s="1" t="str">
        <f t="shared" si="213"/>
        <v>2</v>
      </c>
      <c r="F575" s="1" t="str">
        <f t="shared" si="214"/>
        <v>54</v>
      </c>
      <c r="G575" s="1" t="str">
        <f t="shared" si="215"/>
        <v>0</v>
      </c>
      <c r="H575" s="1" t="str">
        <f t="shared" si="216"/>
        <v>0</v>
      </c>
      <c r="I575" s="1">
        <v>24225400</v>
      </c>
      <c r="J575" s="1" t="s">
        <v>1039</v>
      </c>
      <c r="K575" s="1" t="s">
        <v>1040</v>
      </c>
      <c r="L575" s="49"/>
      <c r="M575" s="39" t="s">
        <v>39</v>
      </c>
      <c r="O575" s="7"/>
    </row>
    <row r="576" spans="2:16" ht="138.75" customHeight="1">
      <c r="B576" s="1" t="str">
        <f t="shared" si="210"/>
        <v>2</v>
      </c>
      <c r="C576" s="1" t="str">
        <f t="shared" si="211"/>
        <v>4</v>
      </c>
      <c r="D576" s="1" t="str">
        <f t="shared" si="212"/>
        <v>2</v>
      </c>
      <c r="E576" s="1" t="str">
        <f t="shared" si="213"/>
        <v>2</v>
      </c>
      <c r="F576" s="1" t="str">
        <f t="shared" si="214"/>
        <v>99</v>
      </c>
      <c r="G576" s="1" t="str">
        <f t="shared" si="215"/>
        <v>0</v>
      </c>
      <c r="H576" s="1" t="str">
        <f t="shared" si="216"/>
        <v>0</v>
      </c>
      <c r="I576" s="1">
        <v>24229900</v>
      </c>
      <c r="J576" s="1" t="s">
        <v>623</v>
      </c>
      <c r="K576" s="1" t="s">
        <v>1041</v>
      </c>
      <c r="L576" s="49"/>
      <c r="M576" s="39" t="s">
        <v>39</v>
      </c>
      <c r="O576" s="7"/>
      <c r="P576" s="7"/>
    </row>
    <row r="577" spans="2:16" ht="67.5" customHeight="1">
      <c r="B577" s="9" t="str">
        <f>MID($I577,1,1)</f>
        <v>2</v>
      </c>
      <c r="C577" s="9" t="str">
        <f>MID($I577,2,1)</f>
        <v>4</v>
      </c>
      <c r="D577" s="9" t="str">
        <f>MID($I577,3,1)</f>
        <v>2</v>
      </c>
      <c r="E577" s="9" t="str">
        <f>MID($I577,4,1)</f>
        <v>9</v>
      </c>
      <c r="F577" s="9" t="str">
        <f>MID($I577,5,2)</f>
        <v>00</v>
      </c>
      <c r="G577" s="9" t="str">
        <f>MID($I577,7,1)</f>
        <v>0</v>
      </c>
      <c r="H577" s="9" t="str">
        <f>MID($I577,8,1)</f>
        <v>0</v>
      </c>
      <c r="I577" s="9">
        <v>24290000</v>
      </c>
      <c r="J577" s="8" t="s">
        <v>1042</v>
      </c>
      <c r="K577" s="8" t="s">
        <v>1043</v>
      </c>
      <c r="L577" s="32"/>
      <c r="O577" s="7"/>
    </row>
    <row r="578" spans="2:16" ht="63" customHeight="1">
      <c r="B578" s="1" t="str">
        <f>MID($I578,1,1)</f>
        <v>2</v>
      </c>
      <c r="C578" s="1" t="str">
        <f>MID($I578,2,1)</f>
        <v>4</v>
      </c>
      <c r="D578" s="1" t="str">
        <f>MID($I578,3,1)</f>
        <v>2</v>
      </c>
      <c r="E578" s="1" t="str">
        <f>MID($I578,4,1)</f>
        <v>9</v>
      </c>
      <c r="F578" s="1" t="str">
        <f>MID($I578,5,2)</f>
        <v>50</v>
      </c>
      <c r="G578" s="1" t="str">
        <f>MID($I578,7,1)</f>
        <v>0</v>
      </c>
      <c r="H578" s="1" t="str">
        <f>MID($I578,8,1)</f>
        <v>0</v>
      </c>
      <c r="I578" s="1">
        <v>24295000</v>
      </c>
      <c r="J578" s="1" t="s">
        <v>1044</v>
      </c>
      <c r="K578" s="1" t="s">
        <v>1045</v>
      </c>
      <c r="L578" s="49"/>
      <c r="M578" s="39" t="s">
        <v>39</v>
      </c>
      <c r="O578" s="7"/>
    </row>
    <row r="579" spans="2:16" ht="63" customHeight="1">
      <c r="B579" s="1" t="str">
        <f t="shared" ref="B579:B580" si="217">MID($I579,1,1)</f>
        <v>2</v>
      </c>
      <c r="C579" s="1" t="str">
        <f t="shared" ref="C579:C580" si="218">MID($I579,2,1)</f>
        <v>4</v>
      </c>
      <c r="D579" s="1" t="str">
        <f t="shared" ref="D579:D580" si="219">MID($I579,3,1)</f>
        <v>2</v>
      </c>
      <c r="E579" s="1" t="str">
        <f t="shared" ref="E579:E580" si="220">MID($I579,4,1)</f>
        <v>9</v>
      </c>
      <c r="F579" s="1" t="str">
        <f t="shared" ref="F579:F580" si="221">MID($I579,5,2)</f>
        <v>51</v>
      </c>
      <c r="G579" s="1" t="str">
        <f t="shared" ref="G579:G580" si="222">MID($I579,7,1)</f>
        <v>0</v>
      </c>
      <c r="H579" s="1" t="str">
        <f t="shared" ref="H579:H580" si="223">MID($I579,8,1)</f>
        <v>0</v>
      </c>
      <c r="I579" s="1">
        <v>24295100</v>
      </c>
      <c r="J579" s="1" t="s">
        <v>631</v>
      </c>
      <c r="K579" s="1" t="s">
        <v>1046</v>
      </c>
      <c r="L579" s="49"/>
      <c r="M579" s="39" t="s">
        <v>39</v>
      </c>
      <c r="O579" s="7"/>
    </row>
    <row r="580" spans="2:16" ht="63" customHeight="1">
      <c r="B580" s="1" t="str">
        <f t="shared" si="217"/>
        <v>2</v>
      </c>
      <c r="C580" s="1" t="str">
        <f t="shared" si="218"/>
        <v>4</v>
      </c>
      <c r="D580" s="1" t="str">
        <f t="shared" si="219"/>
        <v>2</v>
      </c>
      <c r="E580" s="1" t="str">
        <f t="shared" si="220"/>
        <v>9</v>
      </c>
      <c r="F580" s="1" t="str">
        <f t="shared" si="221"/>
        <v>99</v>
      </c>
      <c r="G580" s="1" t="str">
        <f t="shared" si="222"/>
        <v>0</v>
      </c>
      <c r="H580" s="1" t="str">
        <f t="shared" si="223"/>
        <v>0</v>
      </c>
      <c r="I580" s="1">
        <v>24299900</v>
      </c>
      <c r="J580" s="1" t="s">
        <v>1042</v>
      </c>
      <c r="K580" s="1" t="s">
        <v>1047</v>
      </c>
      <c r="L580" s="49"/>
      <c r="M580" s="39" t="s">
        <v>39</v>
      </c>
      <c r="O580" s="7"/>
      <c r="P580" s="7"/>
    </row>
    <row r="581" spans="2:16" ht="60">
      <c r="B581" s="15" t="str">
        <f t="shared" ref="B581:B616" si="224">MID($I581,1,1)</f>
        <v>2</v>
      </c>
      <c r="C581" s="15" t="str">
        <f t="shared" ref="C581:C616" si="225">MID($I581,2,1)</f>
        <v>4</v>
      </c>
      <c r="D581" s="15" t="str">
        <f t="shared" ref="D581:D616" si="226">MID($I581,3,1)</f>
        <v>3</v>
      </c>
      <c r="E581" s="15" t="str">
        <f t="shared" ref="E581:E616" si="227">MID($I581,4,1)</f>
        <v>0</v>
      </c>
      <c r="F581" s="15" t="str">
        <f t="shared" ref="F581:F616" si="228">MID($I581,5,2)</f>
        <v>00</v>
      </c>
      <c r="G581" s="15" t="str">
        <f t="shared" ref="G581:G616" si="229">MID($I581,7,1)</f>
        <v>0</v>
      </c>
      <c r="H581" s="15" t="str">
        <f t="shared" ref="H581:H616" si="230">MID($I581,8,1)</f>
        <v>0</v>
      </c>
      <c r="I581" s="15">
        <v>24300000</v>
      </c>
      <c r="J581" s="14" t="s">
        <v>637</v>
      </c>
      <c r="K581" s="14" t="s">
        <v>1048</v>
      </c>
      <c r="L581" s="29"/>
      <c r="O581" s="7"/>
      <c r="P581" s="7"/>
    </row>
    <row r="582" spans="2:16" ht="67.5" customHeight="1">
      <c r="B582" s="9" t="str">
        <f>MID($I582,1,1)</f>
        <v>2</v>
      </c>
      <c r="C582" s="9" t="str">
        <f>MID($I582,2,1)</f>
        <v>4</v>
      </c>
      <c r="D582" s="9" t="str">
        <f>MID($I582,3,1)</f>
        <v>3</v>
      </c>
      <c r="E582" s="9" t="str">
        <f>MID($I582,4,1)</f>
        <v>1</v>
      </c>
      <c r="F582" s="9" t="str">
        <f>MID($I582,5,2)</f>
        <v>00</v>
      </c>
      <c r="G582" s="9" t="str">
        <f>MID($I582,7,1)</f>
        <v>0</v>
      </c>
      <c r="H582" s="9" t="str">
        <f>MID($I582,8,1)</f>
        <v>0</v>
      </c>
      <c r="I582" s="9">
        <v>24310000</v>
      </c>
      <c r="J582" s="8" t="s">
        <v>1049</v>
      </c>
      <c r="K582" s="8" t="s">
        <v>1050</v>
      </c>
      <c r="L582" s="32"/>
      <c r="O582" s="7"/>
    </row>
    <row r="583" spans="2:16" ht="63" customHeight="1">
      <c r="B583" s="1" t="str">
        <f>MID($I583,1,1)</f>
        <v>2</v>
      </c>
      <c r="C583" s="1" t="str">
        <f>MID($I583,2,1)</f>
        <v>4</v>
      </c>
      <c r="D583" s="1" t="str">
        <f>MID($I583,3,1)</f>
        <v>3</v>
      </c>
      <c r="E583" s="1" t="str">
        <f>MID($I583,4,1)</f>
        <v>1</v>
      </c>
      <c r="F583" s="1" t="str">
        <f>MID($I583,5,2)</f>
        <v>50</v>
      </c>
      <c r="G583" s="1" t="str">
        <f>MID($I583,7,1)</f>
        <v>0</v>
      </c>
      <c r="H583" s="1" t="str">
        <f>MID($I583,8,1)</f>
        <v>0</v>
      </c>
      <c r="I583" s="1">
        <v>24315000</v>
      </c>
      <c r="J583" s="1" t="s">
        <v>1049</v>
      </c>
      <c r="K583" s="1" t="s">
        <v>1051</v>
      </c>
      <c r="L583" s="49"/>
      <c r="M583" s="39" t="s">
        <v>39</v>
      </c>
      <c r="O583" s="7"/>
      <c r="P583" s="7"/>
    </row>
    <row r="584" spans="2:16" ht="67.5" customHeight="1">
      <c r="B584" s="9" t="str">
        <f>MID($I584,1,1)</f>
        <v>2</v>
      </c>
      <c r="C584" s="9" t="str">
        <f>MID($I584,2,1)</f>
        <v>4</v>
      </c>
      <c r="D584" s="9" t="str">
        <f>MID($I584,3,1)</f>
        <v>3</v>
      </c>
      <c r="E584" s="9" t="str">
        <f>MID($I584,4,1)</f>
        <v>2</v>
      </c>
      <c r="F584" s="9" t="str">
        <f>MID($I584,5,2)</f>
        <v>00</v>
      </c>
      <c r="G584" s="9" t="str">
        <f>MID($I584,7,1)</f>
        <v>0</v>
      </c>
      <c r="H584" s="9" t="str">
        <f>MID($I584,8,1)</f>
        <v>0</v>
      </c>
      <c r="I584" s="9">
        <v>24320000</v>
      </c>
      <c r="J584" s="8" t="s">
        <v>641</v>
      </c>
      <c r="K584" s="8" t="s">
        <v>1052</v>
      </c>
      <c r="L584" s="32"/>
      <c r="O584" s="7"/>
    </row>
    <row r="585" spans="2:16" ht="63" customHeight="1">
      <c r="B585" s="1" t="str">
        <f>MID($I585,1,1)</f>
        <v>2</v>
      </c>
      <c r="C585" s="1" t="str">
        <f>MID($I585,2,1)</f>
        <v>4</v>
      </c>
      <c r="D585" s="1" t="str">
        <f>MID($I585,3,1)</f>
        <v>3</v>
      </c>
      <c r="E585" s="1" t="str">
        <f>MID($I585,4,1)</f>
        <v>2</v>
      </c>
      <c r="F585" s="1" t="str">
        <f>MID($I585,5,2)</f>
        <v>50</v>
      </c>
      <c r="G585" s="1" t="str">
        <f>MID($I585,7,1)</f>
        <v>0</v>
      </c>
      <c r="H585" s="1" t="str">
        <f>MID($I585,8,1)</f>
        <v>0</v>
      </c>
      <c r="I585" s="1">
        <v>24325000</v>
      </c>
      <c r="J585" s="1" t="s">
        <v>1053</v>
      </c>
      <c r="K585" s="1" t="s">
        <v>1054</v>
      </c>
      <c r="L585" s="49"/>
      <c r="M585" s="39" t="s">
        <v>39</v>
      </c>
      <c r="O585" s="7"/>
    </row>
    <row r="586" spans="2:16" ht="63" customHeight="1">
      <c r="B586" s="1" t="str">
        <f t="shared" ref="B586:B588" si="231">MID($I586,1,1)</f>
        <v>2</v>
      </c>
      <c r="C586" s="1" t="str">
        <f t="shared" ref="C586:C588" si="232">MID($I586,2,1)</f>
        <v>4</v>
      </c>
      <c r="D586" s="1" t="str">
        <f t="shared" ref="D586:D588" si="233">MID($I586,3,1)</f>
        <v>3</v>
      </c>
      <c r="E586" s="1" t="str">
        <f t="shared" ref="E586:E588" si="234">MID($I586,4,1)</f>
        <v>2</v>
      </c>
      <c r="F586" s="1" t="str">
        <f t="shared" ref="F586:F588" si="235">MID($I586,5,2)</f>
        <v>51</v>
      </c>
      <c r="G586" s="1" t="str">
        <f t="shared" ref="G586:G588" si="236">MID($I586,7,1)</f>
        <v>0</v>
      </c>
      <c r="H586" s="1" t="str">
        <f t="shared" ref="H586:H588" si="237">MID($I586,8,1)</f>
        <v>0</v>
      </c>
      <c r="I586" s="1">
        <v>24325100</v>
      </c>
      <c r="J586" s="1" t="s">
        <v>645</v>
      </c>
      <c r="K586" s="1" t="s">
        <v>1055</v>
      </c>
      <c r="L586" s="49"/>
      <c r="M586" s="39" t="s">
        <v>39</v>
      </c>
      <c r="O586" s="7"/>
    </row>
    <row r="587" spans="2:16" ht="63" customHeight="1">
      <c r="B587" s="1" t="str">
        <f t="shared" si="231"/>
        <v>2</v>
      </c>
      <c r="C587" s="1" t="str">
        <f t="shared" si="232"/>
        <v>4</v>
      </c>
      <c r="D587" s="1" t="str">
        <f t="shared" si="233"/>
        <v>3</v>
      </c>
      <c r="E587" s="1" t="str">
        <f t="shared" si="234"/>
        <v>2</v>
      </c>
      <c r="F587" s="1" t="str">
        <f t="shared" si="235"/>
        <v>52</v>
      </c>
      <c r="G587" s="1" t="str">
        <f t="shared" si="236"/>
        <v>0</v>
      </c>
      <c r="H587" s="1" t="str">
        <f t="shared" si="237"/>
        <v>0</v>
      </c>
      <c r="I587" s="1">
        <v>24325200</v>
      </c>
      <c r="J587" s="1" t="s">
        <v>1056</v>
      </c>
      <c r="K587" s="1" t="s">
        <v>1057</v>
      </c>
      <c r="L587" s="49"/>
      <c r="M587" s="39" t="s">
        <v>39</v>
      </c>
      <c r="O587" s="7"/>
    </row>
    <row r="588" spans="2:16" ht="63" customHeight="1">
      <c r="B588" s="1" t="str">
        <f t="shared" si="231"/>
        <v>2</v>
      </c>
      <c r="C588" s="1" t="str">
        <f t="shared" si="232"/>
        <v>4</v>
      </c>
      <c r="D588" s="1" t="str">
        <f t="shared" si="233"/>
        <v>3</v>
      </c>
      <c r="E588" s="1" t="str">
        <f t="shared" si="234"/>
        <v>2</v>
      </c>
      <c r="F588" s="1" t="str">
        <f t="shared" si="235"/>
        <v>99</v>
      </c>
      <c r="G588" s="1" t="str">
        <f t="shared" si="236"/>
        <v>0</v>
      </c>
      <c r="H588" s="1" t="str">
        <f t="shared" si="237"/>
        <v>0</v>
      </c>
      <c r="I588" s="1">
        <v>24329900</v>
      </c>
      <c r="J588" s="1" t="s">
        <v>647</v>
      </c>
      <c r="K588" s="1" t="s">
        <v>1058</v>
      </c>
      <c r="L588" s="49"/>
      <c r="M588" s="39" t="s">
        <v>39</v>
      </c>
      <c r="O588" s="7"/>
      <c r="P588" s="7"/>
    </row>
    <row r="589" spans="2:16" ht="67.5" customHeight="1">
      <c r="B589" s="9" t="str">
        <f>MID($I589,1,1)</f>
        <v>2</v>
      </c>
      <c r="C589" s="9" t="str">
        <f>MID($I589,2,1)</f>
        <v>4</v>
      </c>
      <c r="D589" s="9" t="str">
        <f>MID($I589,3,1)</f>
        <v>3</v>
      </c>
      <c r="E589" s="9" t="str">
        <f>MID($I589,4,1)</f>
        <v>9</v>
      </c>
      <c r="F589" s="9" t="str">
        <f>MID($I589,5,2)</f>
        <v>00</v>
      </c>
      <c r="G589" s="9" t="str">
        <f>MID($I589,7,1)</f>
        <v>0</v>
      </c>
      <c r="H589" s="9" t="str">
        <f>MID($I589,8,1)</f>
        <v>0</v>
      </c>
      <c r="I589" s="9">
        <v>24390000</v>
      </c>
      <c r="J589" s="8" t="s">
        <v>649</v>
      </c>
      <c r="K589" s="8" t="s">
        <v>1059</v>
      </c>
      <c r="L589" s="32"/>
      <c r="O589" s="7"/>
    </row>
    <row r="590" spans="2:16" ht="63" customHeight="1">
      <c r="B590" s="1" t="str">
        <f>MID($I590,1,1)</f>
        <v>2</v>
      </c>
      <c r="C590" s="1" t="str">
        <f>MID($I590,2,1)</f>
        <v>4</v>
      </c>
      <c r="D590" s="1" t="str">
        <f>MID($I590,3,1)</f>
        <v>3</v>
      </c>
      <c r="E590" s="1" t="str">
        <f>MID($I590,4,1)</f>
        <v>9</v>
      </c>
      <c r="F590" s="1" t="str">
        <f>MID($I590,5,2)</f>
        <v>50</v>
      </c>
      <c r="G590" s="1" t="str">
        <f>MID($I590,7,1)</f>
        <v>0</v>
      </c>
      <c r="H590" s="1" t="str">
        <f>MID($I590,8,1)</f>
        <v>0</v>
      </c>
      <c r="I590" s="1">
        <v>24395000</v>
      </c>
      <c r="J590" s="1" t="s">
        <v>651</v>
      </c>
      <c r="K590" s="1" t="s">
        <v>1060</v>
      </c>
      <c r="L590" s="49"/>
      <c r="M590" s="39" t="s">
        <v>39</v>
      </c>
      <c r="O590" s="7"/>
    </row>
    <row r="591" spans="2:16" ht="63" customHeight="1">
      <c r="B591" s="1" t="str">
        <f>MID($I591,1,1)</f>
        <v>2</v>
      </c>
      <c r="C591" s="1" t="str">
        <f>MID($I591,2,1)</f>
        <v>4</v>
      </c>
      <c r="D591" s="1" t="str">
        <f>MID($I591,3,1)</f>
        <v>3</v>
      </c>
      <c r="E591" s="1" t="str">
        <f>MID($I591,4,1)</f>
        <v>9</v>
      </c>
      <c r="F591" s="1" t="str">
        <f>MID($I591,5,2)</f>
        <v>99</v>
      </c>
      <c r="G591" s="1" t="str">
        <f>MID($I591,7,1)</f>
        <v>0</v>
      </c>
      <c r="H591" s="1" t="str">
        <f>MID($I591,8,1)</f>
        <v>0</v>
      </c>
      <c r="I591" s="1">
        <v>24399900</v>
      </c>
      <c r="J591" s="1" t="s">
        <v>649</v>
      </c>
      <c r="K591" s="1" t="s">
        <v>1061</v>
      </c>
      <c r="L591" s="49"/>
      <c r="M591" s="39" t="s">
        <v>39</v>
      </c>
      <c r="O591" s="7"/>
      <c r="P591" s="7"/>
    </row>
    <row r="592" spans="2:16" ht="75">
      <c r="B592" s="15" t="str">
        <f t="shared" si="224"/>
        <v>2</v>
      </c>
      <c r="C592" s="15" t="str">
        <f t="shared" si="225"/>
        <v>4</v>
      </c>
      <c r="D592" s="15" t="str">
        <f t="shared" si="226"/>
        <v>4</v>
      </c>
      <c r="E592" s="15" t="str">
        <f t="shared" si="227"/>
        <v>0</v>
      </c>
      <c r="F592" s="15" t="str">
        <f t="shared" si="228"/>
        <v>00</v>
      </c>
      <c r="G592" s="15" t="str">
        <f t="shared" si="229"/>
        <v>0</v>
      </c>
      <c r="H592" s="15" t="str">
        <f t="shared" si="230"/>
        <v>0</v>
      </c>
      <c r="I592" s="15">
        <v>24400000</v>
      </c>
      <c r="J592" s="14" t="s">
        <v>654</v>
      </c>
      <c r="K592" s="14" t="s">
        <v>1062</v>
      </c>
      <c r="L592" s="29"/>
      <c r="O592" s="7"/>
      <c r="P592" s="7"/>
    </row>
    <row r="593" spans="2:16" ht="98.25" customHeight="1">
      <c r="B593" s="9" t="str">
        <f>MID($I593,1,1)</f>
        <v>2</v>
      </c>
      <c r="C593" s="9" t="str">
        <f>MID($I593,2,1)</f>
        <v>4</v>
      </c>
      <c r="D593" s="9" t="str">
        <f>MID($I593,3,1)</f>
        <v>4</v>
      </c>
      <c r="E593" s="9" t="str">
        <f>MID($I593,4,1)</f>
        <v>1</v>
      </c>
      <c r="F593" s="9" t="str">
        <f>MID($I593,5,2)</f>
        <v>00</v>
      </c>
      <c r="G593" s="9" t="str">
        <f>MID($I593,7,1)</f>
        <v>0</v>
      </c>
      <c r="H593" s="9" t="str">
        <f>MID($I593,8,1)</f>
        <v>0</v>
      </c>
      <c r="I593" s="9">
        <v>24410000</v>
      </c>
      <c r="J593" s="8" t="s">
        <v>654</v>
      </c>
      <c r="K593" s="8" t="s">
        <v>1062</v>
      </c>
      <c r="L593" s="32"/>
      <c r="O593" s="7"/>
    </row>
    <row r="594" spans="2:16" ht="63" customHeight="1">
      <c r="B594" s="1" t="str">
        <f>MID($I594,1,1)</f>
        <v>2</v>
      </c>
      <c r="C594" s="1" t="str">
        <f>MID($I594,2,1)</f>
        <v>4</v>
      </c>
      <c r="D594" s="1" t="str">
        <f>MID($I594,3,1)</f>
        <v>4</v>
      </c>
      <c r="E594" s="1" t="str">
        <f>MID($I594,4,1)</f>
        <v>1</v>
      </c>
      <c r="F594" s="1" t="str">
        <f>MID($I594,5,2)</f>
        <v>50</v>
      </c>
      <c r="G594" s="1" t="str">
        <f>MID($I594,7,1)</f>
        <v>0</v>
      </c>
      <c r="H594" s="1" t="str">
        <f>MID($I594,8,1)</f>
        <v>0</v>
      </c>
      <c r="I594" s="1">
        <v>24415000</v>
      </c>
      <c r="J594" s="1" t="s">
        <v>1063</v>
      </c>
      <c r="K594" s="1" t="s">
        <v>1064</v>
      </c>
      <c r="L594" s="49"/>
      <c r="M594" s="39" t="s">
        <v>39</v>
      </c>
      <c r="O594" s="7"/>
    </row>
    <row r="595" spans="2:16" ht="76.5" customHeight="1">
      <c r="B595" s="1" t="str">
        <f>MID($I595,1,1)</f>
        <v>2</v>
      </c>
      <c r="C595" s="1" t="str">
        <f>MID($I595,2,1)</f>
        <v>4</v>
      </c>
      <c r="D595" s="1" t="str">
        <f>MID($I595,3,1)</f>
        <v>4</v>
      </c>
      <c r="E595" s="1" t="str">
        <f>MID($I595,4,1)</f>
        <v>1</v>
      </c>
      <c r="F595" s="1" t="str">
        <f>MID($I595,5,2)</f>
        <v>51</v>
      </c>
      <c r="G595" s="1" t="str">
        <f>MID($I595,7,1)</f>
        <v>0</v>
      </c>
      <c r="H595" s="1" t="str">
        <f>MID($I595,8,1)</f>
        <v>0</v>
      </c>
      <c r="I595" s="1">
        <v>24415100</v>
      </c>
      <c r="J595" s="1" t="s">
        <v>1065</v>
      </c>
      <c r="K595" s="1" t="s">
        <v>1066</v>
      </c>
      <c r="L595" s="49"/>
      <c r="M595" s="39" t="s">
        <v>39</v>
      </c>
      <c r="O595" s="7"/>
      <c r="P595" s="7"/>
    </row>
    <row r="596" spans="2:16" s="24" customFormat="1" ht="76.5" customHeight="1">
      <c r="B596" s="69" t="str">
        <f>MID($I596,1,1)</f>
        <v>2</v>
      </c>
      <c r="C596" s="69" t="str">
        <f>MID($I596,2,1)</f>
        <v>4</v>
      </c>
      <c r="D596" s="69" t="str">
        <f>MID($I596,3,1)</f>
        <v>4</v>
      </c>
      <c r="E596" s="69" t="str">
        <f>MID($I596,4,1)</f>
        <v>1</v>
      </c>
      <c r="F596" s="69" t="str">
        <f>MID($I596,5,2)</f>
        <v>52</v>
      </c>
      <c r="G596" s="69" t="str">
        <f>MID($I596,7,1)</f>
        <v>0</v>
      </c>
      <c r="H596" s="69" t="str">
        <f>MID($I596,8,1)</f>
        <v>0</v>
      </c>
      <c r="I596" s="69">
        <v>24415200</v>
      </c>
      <c r="J596" s="69" t="s">
        <v>1160</v>
      </c>
      <c r="K596" s="50" t="s">
        <v>1161</v>
      </c>
      <c r="L596" s="50" t="s">
        <v>774</v>
      </c>
      <c r="M596" s="40" t="s">
        <v>2</v>
      </c>
      <c r="N596" s="40" t="s">
        <v>1104</v>
      </c>
      <c r="P596" s="40"/>
    </row>
    <row r="597" spans="2:16" ht="88.5" customHeight="1">
      <c r="B597" s="1" t="str">
        <f>MID($I597,1,1)</f>
        <v>2</v>
      </c>
      <c r="C597" s="1" t="str">
        <f>MID($I597,2,1)</f>
        <v>4</v>
      </c>
      <c r="D597" s="1" t="str">
        <f>MID($I597,3,1)</f>
        <v>4</v>
      </c>
      <c r="E597" s="1" t="str">
        <f>MID($I597,4,1)</f>
        <v>1</v>
      </c>
      <c r="F597" s="1" t="str">
        <f>MID($I597,5,2)</f>
        <v>99</v>
      </c>
      <c r="G597" s="1" t="str">
        <f>MID($I597,7,1)</f>
        <v>0</v>
      </c>
      <c r="H597" s="1" t="str">
        <f>MID($I597,8,1)</f>
        <v>0</v>
      </c>
      <c r="I597" s="1">
        <v>24419900</v>
      </c>
      <c r="J597" s="1" t="s">
        <v>660</v>
      </c>
      <c r="K597" s="1" t="s">
        <v>1067</v>
      </c>
      <c r="L597" s="49"/>
      <c r="M597" s="39" t="s">
        <v>39</v>
      </c>
      <c r="O597" s="7"/>
      <c r="P597" s="7"/>
    </row>
    <row r="598" spans="2:16" ht="75">
      <c r="B598" s="15" t="str">
        <f t="shared" si="224"/>
        <v>2</v>
      </c>
      <c r="C598" s="15" t="str">
        <f t="shared" si="225"/>
        <v>4</v>
      </c>
      <c r="D598" s="15" t="str">
        <f t="shared" si="226"/>
        <v>5</v>
      </c>
      <c r="E598" s="15" t="str">
        <f t="shared" si="227"/>
        <v>0</v>
      </c>
      <c r="F598" s="15" t="str">
        <f t="shared" si="228"/>
        <v>00</v>
      </c>
      <c r="G598" s="15" t="str">
        <f t="shared" si="229"/>
        <v>0</v>
      </c>
      <c r="H598" s="15" t="str">
        <f t="shared" si="230"/>
        <v>0</v>
      </c>
      <c r="I598" s="15">
        <v>24500000</v>
      </c>
      <c r="J598" s="14" t="s">
        <v>662</v>
      </c>
      <c r="K598" s="14" t="s">
        <v>1068</v>
      </c>
      <c r="L598" s="29"/>
      <c r="O598" s="7"/>
      <c r="P598" s="7"/>
    </row>
    <row r="599" spans="2:16" ht="92.25" customHeight="1">
      <c r="B599" s="9" t="str">
        <f>MID($I599,1,1)</f>
        <v>2</v>
      </c>
      <c r="C599" s="9" t="str">
        <f>MID($I599,2,1)</f>
        <v>4</v>
      </c>
      <c r="D599" s="9" t="str">
        <f>MID($I599,3,1)</f>
        <v>5</v>
      </c>
      <c r="E599" s="9" t="str">
        <f>MID($I599,4,1)</f>
        <v>1</v>
      </c>
      <c r="F599" s="9" t="str">
        <f>MID($I599,5,2)</f>
        <v>00</v>
      </c>
      <c r="G599" s="9" t="str">
        <f>MID($I599,7,1)</f>
        <v>0</v>
      </c>
      <c r="H599" s="9" t="str">
        <f>MID($I599,8,1)</f>
        <v>0</v>
      </c>
      <c r="I599" s="9">
        <v>24510000</v>
      </c>
      <c r="J599" s="9" t="s">
        <v>662</v>
      </c>
      <c r="K599" s="9" t="s">
        <v>1068</v>
      </c>
      <c r="L599" s="9"/>
      <c r="O599" s="7"/>
    </row>
    <row r="600" spans="2:16" ht="112.5" customHeight="1">
      <c r="B600" s="1" t="str">
        <f>MID($I600,1,1)</f>
        <v>2</v>
      </c>
      <c r="C600" s="1" t="str">
        <f>MID($I600,2,1)</f>
        <v>4</v>
      </c>
      <c r="D600" s="1" t="str">
        <f>MID($I600,3,1)</f>
        <v>5</v>
      </c>
      <c r="E600" s="1" t="str">
        <f>MID($I600,4,1)</f>
        <v>1</v>
      </c>
      <c r="F600" s="1" t="str">
        <f>MID($I600,5,2)</f>
        <v>01</v>
      </c>
      <c r="G600" s="1" t="str">
        <f>MID($I600,7,1)</f>
        <v>0</v>
      </c>
      <c r="H600" s="1" t="str">
        <f>MID($I600,8,1)</f>
        <v>0</v>
      </c>
      <c r="I600" s="1">
        <v>24510100</v>
      </c>
      <c r="J600" s="1" t="s">
        <v>662</v>
      </c>
      <c r="K600" s="1" t="s">
        <v>1069</v>
      </c>
      <c r="L600" s="49"/>
      <c r="M600" s="39" t="s">
        <v>39</v>
      </c>
      <c r="O600" s="7"/>
      <c r="P600" s="7"/>
    </row>
    <row r="601" spans="2:16" ht="60">
      <c r="B601" s="15" t="str">
        <f t="shared" si="224"/>
        <v>2</v>
      </c>
      <c r="C601" s="15" t="str">
        <f t="shared" si="225"/>
        <v>4</v>
      </c>
      <c r="D601" s="15" t="str">
        <f t="shared" si="226"/>
        <v>6</v>
      </c>
      <c r="E601" s="15" t="str">
        <f t="shared" si="227"/>
        <v>0</v>
      </c>
      <c r="F601" s="15" t="str">
        <f t="shared" si="228"/>
        <v>00</v>
      </c>
      <c r="G601" s="15" t="str">
        <f t="shared" si="229"/>
        <v>0</v>
      </c>
      <c r="H601" s="15" t="str">
        <f t="shared" si="230"/>
        <v>0</v>
      </c>
      <c r="I601" s="15">
        <v>24600000</v>
      </c>
      <c r="J601" s="14" t="s">
        <v>670</v>
      </c>
      <c r="K601" s="14" t="s">
        <v>1070</v>
      </c>
      <c r="L601" s="29"/>
      <c r="O601" s="7"/>
      <c r="P601" s="7"/>
    </row>
    <row r="602" spans="2:16" ht="67.5" customHeight="1">
      <c r="B602" s="9" t="str">
        <f>MID($I602,1,1)</f>
        <v>2</v>
      </c>
      <c r="C602" s="9" t="str">
        <f>MID($I602,2,1)</f>
        <v>4</v>
      </c>
      <c r="D602" s="9" t="str">
        <f>MID($I602,3,1)</f>
        <v>6</v>
      </c>
      <c r="E602" s="9" t="str">
        <f>MID($I602,4,1)</f>
        <v>1</v>
      </c>
      <c r="F602" s="9" t="str">
        <f>MID($I602,5,2)</f>
        <v>00</v>
      </c>
      <c r="G602" s="9" t="str">
        <f>MID($I602,7,1)</f>
        <v>0</v>
      </c>
      <c r="H602" s="9" t="str">
        <f>MID($I602,8,1)</f>
        <v>0</v>
      </c>
      <c r="I602" s="9">
        <v>24610000</v>
      </c>
      <c r="J602" s="8" t="s">
        <v>670</v>
      </c>
      <c r="K602" s="8" t="s">
        <v>1070</v>
      </c>
      <c r="L602" s="32"/>
      <c r="O602" s="7"/>
    </row>
    <row r="603" spans="2:16" ht="63" customHeight="1">
      <c r="B603" s="1" t="str">
        <f>MID($I603,1,1)</f>
        <v>2</v>
      </c>
      <c r="C603" s="1" t="str">
        <f>MID($I603,2,1)</f>
        <v>4</v>
      </c>
      <c r="D603" s="1" t="str">
        <f>MID($I603,3,1)</f>
        <v>6</v>
      </c>
      <c r="E603" s="1" t="str">
        <f>MID($I603,4,1)</f>
        <v>1</v>
      </c>
      <c r="F603" s="1" t="str">
        <f>MID($I603,5,2)</f>
        <v>50</v>
      </c>
      <c r="G603" s="1" t="str">
        <f>MID($I603,7,1)</f>
        <v>0</v>
      </c>
      <c r="H603" s="1" t="str">
        <f>MID($I603,8,1)</f>
        <v>0</v>
      </c>
      <c r="I603" s="1">
        <v>24615000</v>
      </c>
      <c r="J603" s="1" t="s">
        <v>1071</v>
      </c>
      <c r="K603" s="1" t="s">
        <v>1072</v>
      </c>
      <c r="L603" s="49"/>
      <c r="M603" s="39" t="s">
        <v>39</v>
      </c>
      <c r="O603" s="7"/>
    </row>
    <row r="604" spans="2:16" ht="63" customHeight="1">
      <c r="B604" s="1" t="str">
        <f>MID($I604,1,1)</f>
        <v>2</v>
      </c>
      <c r="C604" s="1" t="str">
        <f>MID($I604,2,1)</f>
        <v>4</v>
      </c>
      <c r="D604" s="1" t="str">
        <f>MID($I604,3,1)</f>
        <v>6</v>
      </c>
      <c r="E604" s="1" t="str">
        <f>MID($I604,4,1)</f>
        <v>1</v>
      </c>
      <c r="F604" s="1" t="str">
        <f>MID($I604,5,2)</f>
        <v>51</v>
      </c>
      <c r="G604" s="1" t="str">
        <f>MID($I604,7,1)</f>
        <v>0</v>
      </c>
      <c r="H604" s="1" t="str">
        <f>MID($I604,8,1)</f>
        <v>0</v>
      </c>
      <c r="I604" s="1">
        <v>24615100</v>
      </c>
      <c r="J604" s="1" t="s">
        <v>1073</v>
      </c>
      <c r="K604" s="1" t="s">
        <v>1074</v>
      </c>
      <c r="L604" s="49"/>
      <c r="M604" s="39" t="s">
        <v>39</v>
      </c>
      <c r="O604" s="7"/>
    </row>
    <row r="605" spans="2:16" ht="63" customHeight="1">
      <c r="B605" s="1" t="str">
        <f>MID($I605,1,1)</f>
        <v>2</v>
      </c>
      <c r="C605" s="1" t="str">
        <f>MID($I605,2,1)</f>
        <v>4</v>
      </c>
      <c r="D605" s="1" t="str">
        <f>MID($I605,3,1)</f>
        <v>6</v>
      </c>
      <c r="E605" s="1" t="str">
        <f>MID($I605,4,1)</f>
        <v>1</v>
      </c>
      <c r="F605" s="1" t="str">
        <f>MID($I605,5,2)</f>
        <v>99</v>
      </c>
      <c r="G605" s="1" t="str">
        <f>MID($I605,7,1)</f>
        <v>0</v>
      </c>
      <c r="H605" s="1" t="str">
        <f>MID($I605,8,1)</f>
        <v>0</v>
      </c>
      <c r="I605" s="1">
        <v>24619900</v>
      </c>
      <c r="J605" s="1" t="s">
        <v>676</v>
      </c>
      <c r="K605" s="1" t="s">
        <v>1075</v>
      </c>
      <c r="L605" s="49"/>
      <c r="M605" s="39" t="s">
        <v>39</v>
      </c>
      <c r="O605" s="7"/>
      <c r="P605" s="7"/>
    </row>
    <row r="606" spans="2:16" ht="31.5" customHeight="1">
      <c r="B606" s="15" t="str">
        <f t="shared" si="224"/>
        <v>2</v>
      </c>
      <c r="C606" s="15" t="str">
        <f t="shared" si="225"/>
        <v>4</v>
      </c>
      <c r="D606" s="15" t="str">
        <f t="shared" si="226"/>
        <v>9</v>
      </c>
      <c r="E606" s="15" t="str">
        <f t="shared" si="227"/>
        <v>0</v>
      </c>
      <c r="F606" s="15" t="str">
        <f t="shared" si="228"/>
        <v>00</v>
      </c>
      <c r="G606" s="15" t="str">
        <f t="shared" si="229"/>
        <v>0</v>
      </c>
      <c r="H606" s="15" t="str">
        <f t="shared" si="230"/>
        <v>0</v>
      </c>
      <c r="I606" s="15">
        <v>24900000</v>
      </c>
      <c r="J606" s="14" t="s">
        <v>1076</v>
      </c>
      <c r="K606" s="14" t="s">
        <v>1077</v>
      </c>
      <c r="L606" s="29"/>
      <c r="O606" s="7"/>
      <c r="P606" s="7"/>
    </row>
    <row r="607" spans="2:16" ht="67.5" customHeight="1">
      <c r="B607" s="9" t="str">
        <f t="shared" ref="B607:B614" si="238">MID($I607,1,1)</f>
        <v>2</v>
      </c>
      <c r="C607" s="9" t="str">
        <f t="shared" ref="C607:C614" si="239">MID($I607,2,1)</f>
        <v>4</v>
      </c>
      <c r="D607" s="9" t="str">
        <f t="shared" ref="D607:D614" si="240">MID($I607,3,1)</f>
        <v>9</v>
      </c>
      <c r="E607" s="9" t="str">
        <f t="shared" ref="E607:E614" si="241">MID($I607,4,1)</f>
        <v>1</v>
      </c>
      <c r="F607" s="9" t="str">
        <f t="shared" ref="F607:F614" si="242">MID($I607,5,2)</f>
        <v>00</v>
      </c>
      <c r="G607" s="9" t="str">
        <f t="shared" ref="G607:G614" si="243">MID($I607,7,1)</f>
        <v>0</v>
      </c>
      <c r="H607" s="9" t="str">
        <f t="shared" ref="H607:H614" si="244">MID($I607,8,1)</f>
        <v>0</v>
      </c>
      <c r="I607" s="9">
        <v>24910000</v>
      </c>
      <c r="J607" s="8" t="s">
        <v>680</v>
      </c>
      <c r="K607" s="8" t="s">
        <v>1078</v>
      </c>
      <c r="L607" s="32"/>
      <c r="O607" s="7"/>
    </row>
    <row r="608" spans="2:16" ht="63" customHeight="1">
      <c r="B608" s="1" t="str">
        <f t="shared" si="238"/>
        <v>2</v>
      </c>
      <c r="C608" s="1" t="str">
        <f t="shared" si="239"/>
        <v>4</v>
      </c>
      <c r="D608" s="1" t="str">
        <f t="shared" si="240"/>
        <v>9</v>
      </c>
      <c r="E608" s="1" t="str">
        <f t="shared" si="241"/>
        <v>1</v>
      </c>
      <c r="F608" s="1" t="str">
        <f t="shared" si="242"/>
        <v>50</v>
      </c>
      <c r="G608" s="1" t="str">
        <f t="shared" si="243"/>
        <v>0</v>
      </c>
      <c r="H608" s="1" t="str">
        <f t="shared" si="244"/>
        <v>0</v>
      </c>
      <c r="I608" s="1">
        <v>24915000</v>
      </c>
      <c r="J608" s="1" t="s">
        <v>1079</v>
      </c>
      <c r="K608" s="1" t="s">
        <v>1080</v>
      </c>
      <c r="L608" s="49"/>
      <c r="M608" s="39" t="s">
        <v>39</v>
      </c>
      <c r="O608" s="7"/>
    </row>
    <row r="609" spans="2:16" ht="63" customHeight="1">
      <c r="B609" s="1" t="str">
        <f t="shared" si="238"/>
        <v>2</v>
      </c>
      <c r="C609" s="1" t="str">
        <f t="shared" si="239"/>
        <v>4</v>
      </c>
      <c r="D609" s="1" t="str">
        <f t="shared" si="240"/>
        <v>9</v>
      </c>
      <c r="E609" s="1" t="str">
        <f t="shared" si="241"/>
        <v>1</v>
      </c>
      <c r="F609" s="1" t="str">
        <f t="shared" si="242"/>
        <v>51</v>
      </c>
      <c r="G609" s="1" t="str">
        <f t="shared" si="243"/>
        <v>0</v>
      </c>
      <c r="H609" s="1" t="str">
        <f t="shared" si="244"/>
        <v>0</v>
      </c>
      <c r="I609" s="1">
        <v>24915100</v>
      </c>
      <c r="J609" s="1" t="s">
        <v>1081</v>
      </c>
      <c r="K609" s="1" t="s">
        <v>1082</v>
      </c>
      <c r="L609" s="49"/>
      <c r="M609" s="39" t="s">
        <v>39</v>
      </c>
      <c r="O609" s="7"/>
    </row>
    <row r="610" spans="2:16" ht="63" customHeight="1">
      <c r="B610" s="1" t="str">
        <f t="shared" si="238"/>
        <v>2</v>
      </c>
      <c r="C610" s="1" t="str">
        <f t="shared" si="239"/>
        <v>4</v>
      </c>
      <c r="D610" s="1" t="str">
        <f t="shared" si="240"/>
        <v>9</v>
      </c>
      <c r="E610" s="1" t="str">
        <f t="shared" si="241"/>
        <v>1</v>
      </c>
      <c r="F610" s="1" t="str">
        <f t="shared" si="242"/>
        <v>99</v>
      </c>
      <c r="G610" s="1" t="str">
        <f t="shared" si="243"/>
        <v>0</v>
      </c>
      <c r="H610" s="1" t="str">
        <f t="shared" si="244"/>
        <v>0</v>
      </c>
      <c r="I610" s="1">
        <v>24919900</v>
      </c>
      <c r="J610" s="1" t="s">
        <v>686</v>
      </c>
      <c r="K610" s="1" t="s">
        <v>1083</v>
      </c>
      <c r="L610" s="49"/>
      <c r="M610" s="39" t="s">
        <v>39</v>
      </c>
      <c r="O610" s="7"/>
      <c r="P610" s="7"/>
    </row>
    <row r="611" spans="2:16" ht="67.5" customHeight="1">
      <c r="B611" s="9" t="str">
        <f t="shared" si="238"/>
        <v>2</v>
      </c>
      <c r="C611" s="9" t="str">
        <f t="shared" si="239"/>
        <v>4</v>
      </c>
      <c r="D611" s="9" t="str">
        <f t="shared" si="240"/>
        <v>9</v>
      </c>
      <c r="E611" s="9" t="str">
        <f t="shared" si="241"/>
        <v>2</v>
      </c>
      <c r="F611" s="9" t="str">
        <f t="shared" si="242"/>
        <v>00</v>
      </c>
      <c r="G611" s="9" t="str">
        <f t="shared" si="243"/>
        <v>0</v>
      </c>
      <c r="H611" s="9" t="str">
        <f t="shared" si="244"/>
        <v>0</v>
      </c>
      <c r="I611" s="9">
        <v>24920000</v>
      </c>
      <c r="J611" s="8" t="s">
        <v>688</v>
      </c>
      <c r="K611" s="8" t="s">
        <v>1084</v>
      </c>
      <c r="L611" s="32"/>
      <c r="O611" s="7"/>
    </row>
    <row r="612" spans="2:16" ht="63" customHeight="1">
      <c r="B612" s="1" t="str">
        <f t="shared" si="238"/>
        <v>2</v>
      </c>
      <c r="C612" s="1" t="str">
        <f t="shared" si="239"/>
        <v>4</v>
      </c>
      <c r="D612" s="1" t="str">
        <f t="shared" si="240"/>
        <v>9</v>
      </c>
      <c r="E612" s="1" t="str">
        <f t="shared" si="241"/>
        <v>2</v>
      </c>
      <c r="F612" s="1" t="str">
        <f t="shared" si="242"/>
        <v>01</v>
      </c>
      <c r="G612" s="1" t="str">
        <f t="shared" si="243"/>
        <v>0</v>
      </c>
      <c r="H612" s="1" t="str">
        <f t="shared" si="244"/>
        <v>0</v>
      </c>
      <c r="I612" s="1">
        <v>24920100</v>
      </c>
      <c r="J612" s="1" t="s">
        <v>688</v>
      </c>
      <c r="K612" s="1" t="s">
        <v>1085</v>
      </c>
      <c r="L612" s="49"/>
      <c r="M612" s="39" t="s">
        <v>39</v>
      </c>
      <c r="O612" s="7"/>
      <c r="P612" s="7"/>
    </row>
    <row r="613" spans="2:16" ht="67.5" customHeight="1">
      <c r="B613" s="9" t="str">
        <f t="shared" si="238"/>
        <v>2</v>
      </c>
      <c r="C613" s="9" t="str">
        <f t="shared" si="239"/>
        <v>4</v>
      </c>
      <c r="D613" s="9" t="str">
        <f t="shared" si="240"/>
        <v>9</v>
      </c>
      <c r="E613" s="9" t="str">
        <f t="shared" si="241"/>
        <v>9</v>
      </c>
      <c r="F613" s="9" t="str">
        <f t="shared" si="242"/>
        <v>00</v>
      </c>
      <c r="G613" s="9" t="str">
        <f t="shared" si="243"/>
        <v>0</v>
      </c>
      <c r="H613" s="9" t="str">
        <f t="shared" si="244"/>
        <v>0</v>
      </c>
      <c r="I613" s="9">
        <v>24990000</v>
      </c>
      <c r="J613" s="8" t="s">
        <v>1086</v>
      </c>
      <c r="K613" s="8" t="s">
        <v>1087</v>
      </c>
      <c r="L613" s="32"/>
      <c r="O613" s="7"/>
    </row>
    <row r="614" spans="2:16" ht="63" customHeight="1">
      <c r="B614" s="1" t="str">
        <f t="shared" si="238"/>
        <v>2</v>
      </c>
      <c r="C614" s="1" t="str">
        <f t="shared" si="239"/>
        <v>4</v>
      </c>
      <c r="D614" s="1" t="str">
        <f t="shared" si="240"/>
        <v>9</v>
      </c>
      <c r="E614" s="1" t="str">
        <f t="shared" si="241"/>
        <v>9</v>
      </c>
      <c r="F614" s="1" t="str">
        <f t="shared" si="242"/>
        <v>99</v>
      </c>
      <c r="G614" s="1" t="str">
        <f t="shared" si="243"/>
        <v>0</v>
      </c>
      <c r="H614" s="1" t="str">
        <f t="shared" si="244"/>
        <v>0</v>
      </c>
      <c r="I614" s="1">
        <v>24999900</v>
      </c>
      <c r="J614" s="1" t="s">
        <v>1086</v>
      </c>
      <c r="K614" s="1" t="s">
        <v>1088</v>
      </c>
      <c r="L614" s="49"/>
      <c r="M614" s="39" t="s">
        <v>39</v>
      </c>
      <c r="O614" s="7"/>
      <c r="P614" s="7"/>
    </row>
    <row r="615" spans="2:16" ht="45">
      <c r="B615" s="4" t="str">
        <f t="shared" si="224"/>
        <v>2</v>
      </c>
      <c r="C615" s="4" t="str">
        <f t="shared" si="225"/>
        <v>9</v>
      </c>
      <c r="D615" s="4" t="str">
        <f t="shared" si="226"/>
        <v>0</v>
      </c>
      <c r="E615" s="4" t="str">
        <f t="shared" si="227"/>
        <v>0</v>
      </c>
      <c r="F615" s="4" t="str">
        <f t="shared" si="228"/>
        <v>00</v>
      </c>
      <c r="G615" s="4" t="str">
        <f t="shared" si="229"/>
        <v>0</v>
      </c>
      <c r="H615" s="4" t="str">
        <f t="shared" si="230"/>
        <v>0</v>
      </c>
      <c r="I615" s="4">
        <v>29000000</v>
      </c>
      <c r="J615" s="3" t="s">
        <v>1089</v>
      </c>
      <c r="K615" s="3" t="s">
        <v>1090</v>
      </c>
      <c r="L615" s="28"/>
      <c r="O615" s="7"/>
      <c r="P615" s="7"/>
    </row>
    <row r="616" spans="2:16" ht="60">
      <c r="B616" s="15" t="str">
        <f t="shared" si="224"/>
        <v>2</v>
      </c>
      <c r="C616" s="15" t="str">
        <f t="shared" si="225"/>
        <v>9</v>
      </c>
      <c r="D616" s="15" t="str">
        <f t="shared" si="226"/>
        <v>1</v>
      </c>
      <c r="E616" s="15" t="str">
        <f t="shared" si="227"/>
        <v>0</v>
      </c>
      <c r="F616" s="15" t="str">
        <f t="shared" si="228"/>
        <v>00</v>
      </c>
      <c r="G616" s="15" t="str">
        <f t="shared" si="229"/>
        <v>0</v>
      </c>
      <c r="H616" s="15" t="str">
        <f t="shared" si="230"/>
        <v>0</v>
      </c>
      <c r="I616" s="15">
        <v>29100000</v>
      </c>
      <c r="J616" s="14" t="s">
        <v>1091</v>
      </c>
      <c r="K616" s="14" t="s">
        <v>1092</v>
      </c>
      <c r="L616" s="29"/>
      <c r="O616" s="7"/>
      <c r="P616" s="7"/>
    </row>
    <row r="617" spans="2:16" ht="93.75" customHeight="1">
      <c r="B617" s="9" t="str">
        <f>MID($I617,1,1)</f>
        <v>2</v>
      </c>
      <c r="C617" s="9" t="str">
        <f>MID($I617,2,1)</f>
        <v>9</v>
      </c>
      <c r="D617" s="9" t="str">
        <f>MID($I617,3,1)</f>
        <v>1</v>
      </c>
      <c r="E617" s="9" t="str">
        <f>MID($I617,4,1)</f>
        <v>1</v>
      </c>
      <c r="F617" s="9" t="str">
        <f>MID($I617,5,2)</f>
        <v>00</v>
      </c>
      <c r="G617" s="9" t="str">
        <f>MID($I617,7,1)</f>
        <v>0</v>
      </c>
      <c r="H617" s="9" t="str">
        <f>MID($I617,8,1)</f>
        <v>0</v>
      </c>
      <c r="I617" s="9">
        <v>29110000</v>
      </c>
      <c r="J617" s="8" t="s">
        <v>1091</v>
      </c>
      <c r="K617" s="8" t="s">
        <v>1092</v>
      </c>
      <c r="L617" s="32"/>
      <c r="O617" s="7"/>
    </row>
    <row r="618" spans="2:16" ht="93" customHeight="1">
      <c r="B618" s="1" t="str">
        <f>MID($I618,1,1)</f>
        <v>2</v>
      </c>
      <c r="C618" s="1" t="str">
        <f>MID($I618,2,1)</f>
        <v>9</v>
      </c>
      <c r="D618" s="1" t="str">
        <f>MID($I618,3,1)</f>
        <v>1</v>
      </c>
      <c r="E618" s="1" t="str">
        <f>MID($I618,4,1)</f>
        <v>1</v>
      </c>
      <c r="F618" s="1" t="str">
        <f>MID($I618,5,2)</f>
        <v>01</v>
      </c>
      <c r="G618" s="1" t="str">
        <f>MID($I618,7,1)</f>
        <v>0</v>
      </c>
      <c r="H618" s="1" t="str">
        <f>MID($I618,8,1)</f>
        <v>0</v>
      </c>
      <c r="I618" s="1">
        <v>29110100</v>
      </c>
      <c r="J618" s="1" t="s">
        <v>1091</v>
      </c>
      <c r="K618" s="1" t="s">
        <v>1093</v>
      </c>
      <c r="L618" s="49"/>
      <c r="M618" s="39" t="s">
        <v>39</v>
      </c>
      <c r="O618" s="7"/>
      <c r="P618" s="7"/>
    </row>
    <row r="619" spans="2:16" ht="30">
      <c r="B619" s="15" t="str">
        <f t="shared" ref="B619:B626" si="245">MID($I619,1,1)</f>
        <v>2</v>
      </c>
      <c r="C619" s="15" t="str">
        <f t="shared" ref="C619:C626" si="246">MID($I619,2,1)</f>
        <v>9</v>
      </c>
      <c r="D619" s="15" t="str">
        <f t="shared" ref="D619:D626" si="247">MID($I619,3,1)</f>
        <v>4</v>
      </c>
      <c r="E619" s="15" t="str">
        <f t="shared" ref="E619:E626" si="248">MID($I619,4,1)</f>
        <v>0</v>
      </c>
      <c r="F619" s="15" t="str">
        <f t="shared" ref="F619:F626" si="249">MID($I619,5,2)</f>
        <v>00</v>
      </c>
      <c r="G619" s="15" t="str">
        <f t="shared" ref="G619:G626" si="250">MID($I619,7,1)</f>
        <v>0</v>
      </c>
      <c r="H619" s="15" t="str">
        <f t="shared" ref="H619:H626" si="251">MID($I619,8,1)</f>
        <v>0</v>
      </c>
      <c r="I619" s="15">
        <v>29400000</v>
      </c>
      <c r="J619" s="14" t="s">
        <v>1094</v>
      </c>
      <c r="K619" s="14" t="s">
        <v>1095</v>
      </c>
      <c r="L619" s="29"/>
      <c r="O619" s="7"/>
      <c r="P619" s="7"/>
    </row>
    <row r="620" spans="2:16" ht="67.5" customHeight="1">
      <c r="B620" s="9" t="str">
        <f>MID($I620,1,1)</f>
        <v>2</v>
      </c>
      <c r="C620" s="9" t="str">
        <f>MID($I620,2,1)</f>
        <v>9</v>
      </c>
      <c r="D620" s="9" t="str">
        <f>MID($I620,3,1)</f>
        <v>4</v>
      </c>
      <c r="E620" s="9" t="str">
        <f>MID($I620,4,1)</f>
        <v>1</v>
      </c>
      <c r="F620" s="9" t="str">
        <f>MID($I620,5,2)</f>
        <v>00</v>
      </c>
      <c r="G620" s="9" t="str">
        <f>MID($I620,7,1)</f>
        <v>0</v>
      </c>
      <c r="H620" s="9" t="str">
        <f>MID($I620,8,1)</f>
        <v>0</v>
      </c>
      <c r="I620" s="9">
        <v>29410000</v>
      </c>
      <c r="J620" s="8" t="s">
        <v>1094</v>
      </c>
      <c r="K620" s="8" t="s">
        <v>1095</v>
      </c>
      <c r="L620" s="32"/>
      <c r="O620" s="7"/>
    </row>
    <row r="621" spans="2:16" ht="63" customHeight="1">
      <c r="B621" s="1" t="str">
        <f>MID($I621,1,1)</f>
        <v>2</v>
      </c>
      <c r="C621" s="1" t="str">
        <f>MID($I621,2,1)</f>
        <v>9</v>
      </c>
      <c r="D621" s="1" t="str">
        <f>MID($I621,3,1)</f>
        <v>4</v>
      </c>
      <c r="E621" s="1" t="str">
        <f>MID($I621,4,1)</f>
        <v>1</v>
      </c>
      <c r="F621" s="1" t="str">
        <f>MID($I621,5,2)</f>
        <v>01</v>
      </c>
      <c r="G621" s="1" t="str">
        <f>MID($I621,7,1)</f>
        <v>0</v>
      </c>
      <c r="H621" s="1" t="str">
        <f>MID($I621,8,1)</f>
        <v>0</v>
      </c>
      <c r="I621" s="1">
        <v>29410100</v>
      </c>
      <c r="J621" s="1" t="s">
        <v>1094</v>
      </c>
      <c r="K621" s="1" t="s">
        <v>1096</v>
      </c>
      <c r="L621" s="49"/>
      <c r="M621" s="39" t="s">
        <v>39</v>
      </c>
      <c r="O621" s="7"/>
      <c r="P621" s="7"/>
    </row>
    <row r="622" spans="2:16" ht="45">
      <c r="B622" s="15" t="str">
        <f t="shared" si="245"/>
        <v>2</v>
      </c>
      <c r="C622" s="15" t="str">
        <f t="shared" si="246"/>
        <v>9</v>
      </c>
      <c r="D622" s="15" t="str">
        <f t="shared" si="247"/>
        <v>9</v>
      </c>
      <c r="E622" s="15" t="str">
        <f t="shared" si="248"/>
        <v>0</v>
      </c>
      <c r="F622" s="15" t="str">
        <f t="shared" si="249"/>
        <v>00</v>
      </c>
      <c r="G622" s="15" t="str">
        <f t="shared" si="250"/>
        <v>0</v>
      </c>
      <c r="H622" s="15" t="str">
        <f t="shared" si="251"/>
        <v>0</v>
      </c>
      <c r="I622" s="15">
        <v>29900000</v>
      </c>
      <c r="J622" s="14" t="s">
        <v>1097</v>
      </c>
      <c r="K622" s="14" t="s">
        <v>1098</v>
      </c>
      <c r="L622" s="29"/>
      <c r="O622" s="7"/>
      <c r="P622" s="7"/>
    </row>
    <row r="623" spans="2:16" ht="67.5" customHeight="1">
      <c r="B623" s="9" t="str">
        <f>MID($I623,1,1)</f>
        <v>2</v>
      </c>
      <c r="C623" s="9" t="str">
        <f>MID($I623,2,1)</f>
        <v>9</v>
      </c>
      <c r="D623" s="9" t="str">
        <f>MID($I623,3,1)</f>
        <v>9</v>
      </c>
      <c r="E623" s="9" t="str">
        <f>MID($I623,4,1)</f>
        <v>9</v>
      </c>
      <c r="F623" s="9" t="str">
        <f>MID($I623,5,2)</f>
        <v>00</v>
      </c>
      <c r="G623" s="9" t="str">
        <f>MID($I623,7,1)</f>
        <v>0</v>
      </c>
      <c r="H623" s="9" t="str">
        <f>MID($I623,8,1)</f>
        <v>0</v>
      </c>
      <c r="I623" s="9">
        <v>29990000</v>
      </c>
      <c r="J623" s="8" t="s">
        <v>1089</v>
      </c>
      <c r="K623" s="8" t="s">
        <v>1098</v>
      </c>
      <c r="L623" s="32"/>
      <c r="O623" s="7"/>
      <c r="P623" s="7"/>
    </row>
    <row r="624" spans="2:16" ht="85.5" customHeight="1">
      <c r="B624" s="1" t="str">
        <f>MID($I624,1,1)</f>
        <v>2</v>
      </c>
      <c r="C624" s="1" t="str">
        <f>MID($I624,2,1)</f>
        <v>9</v>
      </c>
      <c r="D624" s="1" t="str">
        <f>MID($I624,3,1)</f>
        <v>9</v>
      </c>
      <c r="E624" s="1" t="str">
        <f>MID($I624,4,1)</f>
        <v>9</v>
      </c>
      <c r="F624" s="1" t="str">
        <f>MID($I624,5,2)</f>
        <v>50</v>
      </c>
      <c r="G624" s="1" t="str">
        <f>MID($I624,7,1)</f>
        <v>0</v>
      </c>
      <c r="H624" s="1" t="str">
        <f>MID($I624,8,1)</f>
        <v>0</v>
      </c>
      <c r="I624" s="1">
        <v>29995000</v>
      </c>
      <c r="J624" s="1" t="s">
        <v>1099</v>
      </c>
      <c r="K624" s="1" t="s">
        <v>1100</v>
      </c>
      <c r="L624" s="49"/>
      <c r="M624" s="39" t="s">
        <v>26</v>
      </c>
      <c r="O624" s="7"/>
    </row>
    <row r="625" spans="2:16" ht="63" customHeight="1">
      <c r="B625" s="1" t="str">
        <f>MID($I625,1,1)</f>
        <v>2</v>
      </c>
      <c r="C625" s="1" t="str">
        <f>MID($I625,2,1)</f>
        <v>9</v>
      </c>
      <c r="D625" s="1" t="str">
        <f>MID($I625,3,1)</f>
        <v>9</v>
      </c>
      <c r="E625" s="1" t="str">
        <f>MID($I625,4,1)</f>
        <v>9</v>
      </c>
      <c r="F625" s="1" t="str">
        <f>MID($I625,5,2)</f>
        <v>99</v>
      </c>
      <c r="G625" s="1" t="str">
        <f>MID($I625,7,1)</f>
        <v>0</v>
      </c>
      <c r="H625" s="1" t="str">
        <f>MID($I625,8,1)</f>
        <v>0</v>
      </c>
      <c r="I625" s="1">
        <v>29999900</v>
      </c>
      <c r="J625" s="1" t="s">
        <v>1089</v>
      </c>
      <c r="K625" s="1" t="s">
        <v>1101</v>
      </c>
      <c r="L625" s="49"/>
      <c r="M625" s="39" t="s">
        <v>39</v>
      </c>
      <c r="O625" s="7"/>
      <c r="P625" s="7"/>
    </row>
    <row r="626" spans="2:16" ht="75">
      <c r="B626" s="15" t="str">
        <f t="shared" si="245"/>
        <v>9</v>
      </c>
      <c r="C626" s="15" t="str">
        <f t="shared" si="246"/>
        <v>9</v>
      </c>
      <c r="D626" s="15" t="str">
        <f t="shared" si="247"/>
        <v>9</v>
      </c>
      <c r="E626" s="15" t="str">
        <f t="shared" si="248"/>
        <v>0</v>
      </c>
      <c r="F626" s="15" t="str">
        <f t="shared" si="249"/>
        <v>00</v>
      </c>
      <c r="G626" s="15" t="str">
        <f t="shared" si="250"/>
        <v>0</v>
      </c>
      <c r="H626" s="15" t="str">
        <f t="shared" si="251"/>
        <v>0</v>
      </c>
      <c r="I626" s="15">
        <v>99900000</v>
      </c>
      <c r="J626" s="14" t="s">
        <v>1102</v>
      </c>
      <c r="K626" s="14" t="s">
        <v>1103</v>
      </c>
      <c r="L626" s="29"/>
      <c r="O626" s="7"/>
      <c r="P626" s="7"/>
    </row>
    <row r="627" spans="2:16" ht="89.1" customHeight="1">
      <c r="B627" s="23">
        <v>7</v>
      </c>
      <c r="C627" s="21" t="s">
        <v>1104</v>
      </c>
      <c r="D627" s="21" t="s">
        <v>1104</v>
      </c>
      <c r="E627" s="21" t="s">
        <v>1104</v>
      </c>
      <c r="F627" s="21" t="s">
        <v>1104</v>
      </c>
      <c r="G627" s="21" t="s">
        <v>1104</v>
      </c>
      <c r="H627" s="21" t="s">
        <v>1104</v>
      </c>
      <c r="I627" s="21"/>
      <c r="J627" s="81" t="s">
        <v>1105</v>
      </c>
      <c r="K627" s="22"/>
      <c r="L627" s="38"/>
      <c r="O627" s="7"/>
      <c r="P627" s="7"/>
    </row>
    <row r="628" spans="2:16" ht="69" customHeight="1">
      <c r="B628" s="23">
        <v>8</v>
      </c>
      <c r="C628" s="21" t="s">
        <v>1104</v>
      </c>
      <c r="D628" s="21" t="s">
        <v>1104</v>
      </c>
      <c r="E628" s="21" t="s">
        <v>1104</v>
      </c>
      <c r="F628" s="21" t="s">
        <v>1104</v>
      </c>
      <c r="G628" s="21" t="s">
        <v>1104</v>
      </c>
      <c r="H628" s="21" t="s">
        <v>1104</v>
      </c>
      <c r="I628" s="21"/>
      <c r="J628" s="82"/>
      <c r="K628" s="22"/>
      <c r="L628" s="38"/>
      <c r="O628" s="7"/>
      <c r="P628" s="7"/>
    </row>
  </sheetData>
  <autoFilter ref="B2:Q628" xr:uid="{00000000-0001-0000-0000-000000000000}"/>
  <mergeCells count="1">
    <mergeCell ref="J627:J628"/>
  </mergeCells>
  <conditionalFormatting sqref="J110 J115:J116 K469 J469:J471">
    <cfRule type="expression" dxfId="29" priority="595">
      <formula>MID($I110,2,7)="0000000"</formula>
    </cfRule>
    <cfRule type="expression" dxfId="28" priority="596">
      <formula>MID($I110,3,6)="000000"</formula>
    </cfRule>
    <cfRule type="expression" dxfId="27" priority="597">
      <formula>MID($I110,4,5)="00000"</formula>
    </cfRule>
    <cfRule type="expression" dxfId="26" priority="598">
      <formula>MID($I110,5,4)="0000"</formula>
    </cfRule>
    <cfRule type="expression" dxfId="25" priority="599">
      <formula>MID($I110,7,2)="00"</formula>
    </cfRule>
    <cfRule type="expression" dxfId="24" priority="600">
      <formula>MID($I110,8,1)="0"</formula>
    </cfRule>
    <cfRule type="expression" dxfId="23" priority="601">
      <formula>#REF!="Excluído"</formula>
    </cfRule>
    <cfRule type="expression" dxfId="22" priority="602">
      <formula>#REF!="Alterar"</formula>
    </cfRule>
    <cfRule type="expression" dxfId="21" priority="603">
      <formula>#REF!="Excluir"</formula>
    </cfRule>
    <cfRule type="expression" dxfId="20" priority="604">
      <formula>#REF!="Incluir"</formula>
    </cfRule>
  </conditionalFormatting>
  <conditionalFormatting sqref="K180:L180">
    <cfRule type="expression" dxfId="19" priority="1">
      <formula>MID($H180,2,7)="0000000"</formula>
    </cfRule>
    <cfRule type="expression" dxfId="18" priority="2">
      <formula>$M180="Excluído"</formula>
    </cfRule>
    <cfRule type="expression" dxfId="17" priority="3">
      <formula>$M180="Alterar"</formula>
    </cfRule>
    <cfRule type="expression" dxfId="16" priority="4">
      <formula>$M180="Excluir"</formula>
    </cfRule>
    <cfRule type="expression" dxfId="15" priority="5">
      <formula>$M180="Incluir"</formula>
    </cfRule>
    <cfRule type="expression" dxfId="14" priority="6">
      <formula>MID($H180,3,6)="000000"</formula>
    </cfRule>
    <cfRule type="expression" dxfId="13" priority="7">
      <formula>MID($H180,4,5)="00000"</formula>
    </cfRule>
    <cfRule type="expression" dxfId="12" priority="8">
      <formula>MID($H180,5,4)="0000"</formula>
    </cfRule>
    <cfRule type="expression" dxfId="11" priority="9">
      <formula>MID($H180,7,2)="00"</formula>
    </cfRule>
    <cfRule type="expression" dxfId="10" priority="10">
      <formula>MID($H180,8,1)="0"</formula>
    </cfRule>
  </conditionalFormatting>
  <conditionalFormatting sqref="K596:L596">
    <cfRule type="expression" dxfId="9" priority="11">
      <formula>$M596="Alterar"</formula>
    </cfRule>
    <cfRule type="expression" dxfId="8" priority="12">
      <formula>$M596="Excluir"</formula>
    </cfRule>
    <cfRule type="expression" dxfId="7" priority="13">
      <formula>$M596="Incluir"</formula>
    </cfRule>
    <cfRule type="expression" dxfId="6" priority="14">
      <formula>$M596="Excluído"</formula>
    </cfRule>
    <cfRule type="expression" dxfId="5" priority="15">
      <formula>MID($H596,2,7)="0000000"</formula>
    </cfRule>
    <cfRule type="expression" dxfId="4" priority="16">
      <formula>MID($H596,3,6)="000000"</formula>
    </cfRule>
    <cfRule type="expression" dxfId="3" priority="17">
      <formula>MID($H596,4,5)="00000"</formula>
    </cfRule>
    <cfRule type="expression" dxfId="2" priority="18">
      <formula>MID($H596,5,4)="0000"</formula>
    </cfRule>
    <cfRule type="expression" dxfId="1" priority="19">
      <formula>MID($H596,7,2)="00"</formula>
    </cfRule>
    <cfRule type="expression" dxfId="0" priority="20">
      <formula>MID($H596,8,1)="0"</formula>
    </cfRule>
  </conditionalFormatting>
  <pageMargins left="0.511811024" right="0.511811024" top="0.78740157499999996" bottom="0.78740157499999996" header="0.31496062000000002" footer="0.31496062000000002"/>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J36"/>
  <sheetViews>
    <sheetView workbookViewId="0">
      <selection activeCell="I21" sqref="I21"/>
    </sheetView>
  </sheetViews>
  <sheetFormatPr defaultColWidth="8.85546875" defaultRowHeight="15"/>
  <cols>
    <col min="1" max="6" width="5" customWidth="1"/>
    <col min="7" max="7" width="9.28515625" customWidth="1"/>
    <col min="8" max="8" width="34.28515625" customWidth="1"/>
    <col min="9" max="9" width="57.28515625" customWidth="1"/>
    <col min="10" max="10" width="15.42578125" customWidth="1"/>
  </cols>
  <sheetData>
    <row r="1" spans="1:10" ht="19.5" customHeight="1" thickBot="1">
      <c r="F1" s="65"/>
      <c r="G1" s="86" t="s">
        <v>1106</v>
      </c>
      <c r="H1" s="87"/>
      <c r="I1" s="88"/>
    </row>
    <row r="2" spans="1:10" ht="15.75" thickBot="1">
      <c r="F2" s="64"/>
      <c r="G2" s="51" t="s">
        <v>1107</v>
      </c>
      <c r="H2" s="52" t="s">
        <v>9</v>
      </c>
      <c r="I2" s="52"/>
    </row>
    <row r="3" spans="1:10" ht="15.75" thickBot="1">
      <c r="F3" s="64"/>
      <c r="G3" s="51">
        <v>1</v>
      </c>
      <c r="H3" s="52" t="s">
        <v>1108</v>
      </c>
      <c r="I3" s="52"/>
    </row>
    <row r="4" spans="1:10" ht="15.75" thickBot="1">
      <c r="F4" s="64"/>
      <c r="G4" s="51">
        <v>2</v>
      </c>
      <c r="H4" s="52" t="s">
        <v>1109</v>
      </c>
      <c r="I4" s="52"/>
    </row>
    <row r="5" spans="1:10" ht="15.75" thickBot="1">
      <c r="F5" s="64"/>
      <c r="G5" s="51">
        <v>3</v>
      </c>
      <c r="H5" s="52" t="s">
        <v>1110</v>
      </c>
      <c r="I5" s="52"/>
    </row>
    <row r="6" spans="1:10" ht="30.75" thickBot="1">
      <c r="F6" s="64"/>
      <c r="G6" s="51">
        <v>4</v>
      </c>
      <c r="H6" s="52" t="s">
        <v>1111</v>
      </c>
      <c r="I6" s="52"/>
    </row>
    <row r="7" spans="1:10" ht="30.75" thickBot="1">
      <c r="F7" s="64"/>
      <c r="G7" s="51">
        <v>5</v>
      </c>
      <c r="H7" s="52" t="s">
        <v>1112</v>
      </c>
      <c r="I7" s="52" t="s">
        <v>1113</v>
      </c>
    </row>
    <row r="8" spans="1:10" ht="30.75" thickBot="1">
      <c r="F8" s="64"/>
      <c r="G8" s="51">
        <v>6</v>
      </c>
      <c r="H8" s="52" t="s">
        <v>1114</v>
      </c>
      <c r="I8" s="52" t="s">
        <v>1113</v>
      </c>
    </row>
    <row r="9" spans="1:10" ht="45.75" thickBot="1">
      <c r="F9" s="64"/>
      <c r="G9" s="51">
        <v>7</v>
      </c>
      <c r="H9" s="52" t="s">
        <v>1115</v>
      </c>
      <c r="I9" s="52" t="s">
        <v>1116</v>
      </c>
    </row>
    <row r="10" spans="1:10" ht="45.75" thickBot="1">
      <c r="F10" s="64"/>
      <c r="G10" s="51">
        <v>8</v>
      </c>
      <c r="H10" s="52" t="s">
        <v>1117</v>
      </c>
      <c r="I10" s="52" t="s">
        <v>1116</v>
      </c>
    </row>
    <row r="13" spans="1:10">
      <c r="A13" s="54" t="s">
        <v>1118</v>
      </c>
      <c r="F13" s="54"/>
    </row>
    <row r="14" spans="1:10" ht="34.5" customHeight="1">
      <c r="A14" s="85" t="s">
        <v>1119</v>
      </c>
      <c r="B14" s="85"/>
      <c r="C14" s="85"/>
      <c r="D14" s="85"/>
      <c r="E14" s="85"/>
      <c r="F14" s="85"/>
      <c r="G14" s="85"/>
      <c r="H14" s="85"/>
      <c r="I14" s="85"/>
      <c r="J14" s="85"/>
    </row>
    <row r="15" spans="1:10">
      <c r="F15" s="53"/>
    </row>
    <row r="16" spans="1:10">
      <c r="A16" s="53" t="s">
        <v>1120</v>
      </c>
      <c r="F16" s="53"/>
    </row>
    <row r="17" spans="1:10" ht="15.75" thickBot="1"/>
    <row r="18" spans="1:10" ht="36" customHeight="1" thickBot="1">
      <c r="A18" s="83"/>
      <c r="B18" s="89"/>
      <c r="C18" s="89"/>
      <c r="D18" s="89"/>
      <c r="E18" s="89"/>
      <c r="F18" s="89"/>
      <c r="G18" s="84"/>
      <c r="H18" s="83" t="s">
        <v>1121</v>
      </c>
      <c r="I18" s="84"/>
      <c r="J18" s="55" t="s">
        <v>1122</v>
      </c>
    </row>
    <row r="19" spans="1:10" ht="95.25" thickBot="1">
      <c r="A19" s="56" t="s">
        <v>1123</v>
      </c>
      <c r="B19" s="57" t="s">
        <v>1124</v>
      </c>
      <c r="C19" s="57" t="s">
        <v>1125</v>
      </c>
      <c r="D19" s="57" t="s">
        <v>1126</v>
      </c>
      <c r="E19" s="57" t="s">
        <v>1127</v>
      </c>
      <c r="F19" s="57" t="s">
        <v>1128</v>
      </c>
      <c r="G19" s="57" t="s">
        <v>1129</v>
      </c>
      <c r="H19" s="83"/>
      <c r="I19" s="84"/>
      <c r="J19" s="58"/>
    </row>
    <row r="20" spans="1:10" ht="15.75" thickBot="1">
      <c r="A20" s="59">
        <v>1</v>
      </c>
      <c r="B20" s="60">
        <v>0</v>
      </c>
      <c r="C20" s="60">
        <v>0</v>
      </c>
      <c r="D20" s="60">
        <v>0</v>
      </c>
      <c r="E20" s="63" t="s">
        <v>1130</v>
      </c>
      <c r="F20" s="60">
        <v>0</v>
      </c>
      <c r="G20" s="60">
        <v>0</v>
      </c>
      <c r="H20" s="60" t="s">
        <v>1131</v>
      </c>
      <c r="I20" s="61" t="s">
        <v>1132</v>
      </c>
      <c r="J20" s="62" t="s">
        <v>1133</v>
      </c>
    </row>
    <row r="21" spans="1:10" ht="15.75" thickBot="1">
      <c r="A21" s="59">
        <v>1</v>
      </c>
      <c r="B21" s="60">
        <v>1</v>
      </c>
      <c r="C21" s="60">
        <v>0</v>
      </c>
      <c r="D21" s="60">
        <v>0</v>
      </c>
      <c r="E21" s="63" t="s">
        <v>1130</v>
      </c>
      <c r="F21" s="60">
        <v>0</v>
      </c>
      <c r="G21" s="60">
        <v>0</v>
      </c>
      <c r="H21" s="60" t="s">
        <v>1134</v>
      </c>
      <c r="I21" s="61" t="s">
        <v>1135</v>
      </c>
      <c r="J21" s="62" t="s">
        <v>1133</v>
      </c>
    </row>
    <row r="22" spans="1:10" ht="15.75" thickBot="1">
      <c r="A22" s="59">
        <v>1</v>
      </c>
      <c r="B22" s="60">
        <v>1</v>
      </c>
      <c r="C22" s="60">
        <v>1</v>
      </c>
      <c r="D22" s="60">
        <v>0</v>
      </c>
      <c r="E22" s="63" t="s">
        <v>1130</v>
      </c>
      <c r="F22" s="60">
        <v>0</v>
      </c>
      <c r="G22" s="60">
        <v>0</v>
      </c>
      <c r="H22" s="60" t="s">
        <v>1136</v>
      </c>
      <c r="I22" s="61" t="s">
        <v>1137</v>
      </c>
      <c r="J22" s="62" t="s">
        <v>1133</v>
      </c>
    </row>
    <row r="23" spans="1:10" ht="15.75" thickBot="1">
      <c r="A23" s="59">
        <v>1</v>
      </c>
      <c r="B23" s="60">
        <v>1</v>
      </c>
      <c r="C23" s="60">
        <v>1</v>
      </c>
      <c r="D23" s="60">
        <v>2</v>
      </c>
      <c r="E23" s="63" t="s">
        <v>1130</v>
      </c>
      <c r="F23" s="60">
        <v>0</v>
      </c>
      <c r="G23" s="60">
        <v>0</v>
      </c>
      <c r="H23" s="60" t="s">
        <v>1138</v>
      </c>
      <c r="I23" s="61" t="s">
        <v>1139</v>
      </c>
      <c r="J23" s="62" t="s">
        <v>1133</v>
      </c>
    </row>
    <row r="24" spans="1:10" ht="26.25" thickBot="1">
      <c r="A24" s="59">
        <v>1</v>
      </c>
      <c r="B24" s="60">
        <v>1</v>
      </c>
      <c r="C24" s="60">
        <v>1</v>
      </c>
      <c r="D24" s="60">
        <v>2</v>
      </c>
      <c r="E24" s="60">
        <v>50</v>
      </c>
      <c r="F24" s="60">
        <v>0</v>
      </c>
      <c r="G24" s="60">
        <v>0</v>
      </c>
      <c r="H24" s="60" t="s">
        <v>1140</v>
      </c>
      <c r="I24" s="61" t="s">
        <v>1141</v>
      </c>
      <c r="J24" s="62" t="s">
        <v>1133</v>
      </c>
    </row>
    <row r="25" spans="1:10" ht="26.25" thickBot="1">
      <c r="A25" s="59">
        <v>1</v>
      </c>
      <c r="B25" s="60">
        <v>1</v>
      </c>
      <c r="C25" s="60">
        <v>1</v>
      </c>
      <c r="D25" s="60">
        <v>2</v>
      </c>
      <c r="E25" s="60">
        <v>50</v>
      </c>
      <c r="F25" s="60">
        <v>0</v>
      </c>
      <c r="G25" s="60">
        <v>1</v>
      </c>
      <c r="H25" s="60" t="s">
        <v>1142</v>
      </c>
      <c r="I25" s="61" t="s">
        <v>1143</v>
      </c>
      <c r="J25" s="62" t="s">
        <v>257</v>
      </c>
    </row>
    <row r="26" spans="1:10" ht="26.25" thickBot="1">
      <c r="A26" s="59">
        <v>1</v>
      </c>
      <c r="B26" s="60">
        <v>1</v>
      </c>
      <c r="C26" s="60">
        <v>1</v>
      </c>
      <c r="D26" s="60">
        <v>2</v>
      </c>
      <c r="E26" s="60">
        <v>50</v>
      </c>
      <c r="F26" s="60">
        <v>0</v>
      </c>
      <c r="G26" s="60">
        <v>2</v>
      </c>
      <c r="H26" s="60" t="s">
        <v>1144</v>
      </c>
      <c r="I26" s="61" t="s">
        <v>1145</v>
      </c>
      <c r="J26" s="62" t="s">
        <v>257</v>
      </c>
    </row>
    <row r="27" spans="1:10" ht="26.25" thickBot="1">
      <c r="A27" s="59">
        <v>1</v>
      </c>
      <c r="B27" s="60">
        <v>1</v>
      </c>
      <c r="C27" s="60">
        <v>1</v>
      </c>
      <c r="D27" s="60">
        <v>2</v>
      </c>
      <c r="E27" s="60">
        <v>50</v>
      </c>
      <c r="F27" s="60">
        <v>0</v>
      </c>
      <c r="G27" s="60">
        <v>3</v>
      </c>
      <c r="H27" s="60" t="s">
        <v>1146</v>
      </c>
      <c r="I27" s="61" t="s">
        <v>1147</v>
      </c>
      <c r="J27" s="62" t="s">
        <v>257</v>
      </c>
    </row>
    <row r="28" spans="1:10" ht="26.25" thickBot="1">
      <c r="A28" s="59">
        <v>1</v>
      </c>
      <c r="B28" s="60">
        <v>1</v>
      </c>
      <c r="C28" s="60">
        <v>1</v>
      </c>
      <c r="D28" s="60">
        <v>2</v>
      </c>
      <c r="E28" s="60">
        <v>50</v>
      </c>
      <c r="F28" s="60">
        <v>0</v>
      </c>
      <c r="G28" s="60">
        <v>4</v>
      </c>
      <c r="H28" s="60" t="s">
        <v>1148</v>
      </c>
      <c r="I28" s="61" t="s">
        <v>1149</v>
      </c>
      <c r="J28" s="62" t="s">
        <v>257</v>
      </c>
    </row>
    <row r="29" spans="1:10" ht="26.25" thickBot="1">
      <c r="A29" s="59">
        <v>1</v>
      </c>
      <c r="B29" s="60">
        <v>1</v>
      </c>
      <c r="C29" s="60">
        <v>1</v>
      </c>
      <c r="D29" s="60">
        <v>2</v>
      </c>
      <c r="E29" s="60">
        <v>50</v>
      </c>
      <c r="F29" s="60">
        <v>0</v>
      </c>
      <c r="G29" s="60">
        <v>5</v>
      </c>
      <c r="H29" s="60" t="s">
        <v>1150</v>
      </c>
      <c r="I29" s="61" t="s">
        <v>1151</v>
      </c>
      <c r="J29" s="62" t="s">
        <v>257</v>
      </c>
    </row>
    <row r="30" spans="1:10" ht="26.25" thickBot="1">
      <c r="A30" s="59">
        <v>1</v>
      </c>
      <c r="B30" s="60">
        <v>1</v>
      </c>
      <c r="C30" s="60">
        <v>1</v>
      </c>
      <c r="D30" s="60">
        <v>2</v>
      </c>
      <c r="E30" s="60">
        <v>50</v>
      </c>
      <c r="F30" s="60">
        <v>0</v>
      </c>
      <c r="G30" s="60">
        <v>6</v>
      </c>
      <c r="H30" s="60" t="s">
        <v>1152</v>
      </c>
      <c r="I30" s="61" t="s">
        <v>1153</v>
      </c>
      <c r="J30" s="62" t="s">
        <v>257</v>
      </c>
    </row>
    <row r="31" spans="1:10" ht="26.25" thickBot="1">
      <c r="A31" s="59">
        <v>1</v>
      </c>
      <c r="B31" s="60">
        <v>1</v>
      </c>
      <c r="C31" s="60">
        <v>1</v>
      </c>
      <c r="D31" s="60">
        <v>2</v>
      </c>
      <c r="E31" s="60">
        <v>50</v>
      </c>
      <c r="F31" s="60">
        <v>0</v>
      </c>
      <c r="G31" s="60">
        <v>7</v>
      </c>
      <c r="H31" s="60" t="s">
        <v>1154</v>
      </c>
      <c r="I31" s="61" t="s">
        <v>1155</v>
      </c>
      <c r="J31" s="62" t="s">
        <v>257</v>
      </c>
    </row>
    <row r="32" spans="1:10" ht="26.25" thickBot="1">
      <c r="A32" s="59">
        <v>1</v>
      </c>
      <c r="B32" s="60">
        <v>1</v>
      </c>
      <c r="C32" s="60">
        <v>1</v>
      </c>
      <c r="D32" s="60">
        <v>2</v>
      </c>
      <c r="E32" s="60">
        <v>50</v>
      </c>
      <c r="F32" s="60">
        <v>0</v>
      </c>
      <c r="G32" s="60">
        <v>8</v>
      </c>
      <c r="H32" s="60" t="s">
        <v>1156</v>
      </c>
      <c r="I32" s="61" t="s">
        <v>1157</v>
      </c>
      <c r="J32" s="62" t="s">
        <v>257</v>
      </c>
    </row>
    <row r="34" spans="1:10" ht="40.5" customHeight="1">
      <c r="A34" s="85" t="s">
        <v>1158</v>
      </c>
      <c r="B34" s="85"/>
      <c r="C34" s="85"/>
      <c r="D34" s="85"/>
      <c r="E34" s="85"/>
      <c r="F34" s="85"/>
      <c r="G34" s="85"/>
      <c r="H34" s="85"/>
      <c r="I34" s="85"/>
      <c r="J34" s="85"/>
    </row>
    <row r="35" spans="1:10" ht="62.25" customHeight="1">
      <c r="A35" s="85" t="s">
        <v>1159</v>
      </c>
      <c r="B35" s="85"/>
      <c r="C35" s="85"/>
      <c r="D35" s="85"/>
      <c r="E35" s="85"/>
      <c r="F35" s="85"/>
      <c r="G35" s="85"/>
      <c r="H35" s="85"/>
      <c r="I35" s="85"/>
      <c r="J35" s="85"/>
    </row>
    <row r="36" spans="1:10">
      <c r="A36" s="54"/>
    </row>
  </sheetData>
  <mergeCells count="7">
    <mergeCell ref="H19:I19"/>
    <mergeCell ref="A34:J34"/>
    <mergeCell ref="A35:J35"/>
    <mergeCell ref="G1:I1"/>
    <mergeCell ref="A14:J14"/>
    <mergeCell ref="A18:G18"/>
    <mergeCell ref="H18:I18"/>
  </mergeCells>
  <phoneticPr fontId="13" type="noConversion"/>
  <pageMargins left="0.511811024" right="0.511811024" top="0.78740157499999996" bottom="0.78740157499999996" header="0.31496062000000002" footer="0.31496062000000002"/>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012d27-4ef9-40c1-a1ee-8e2063b03052">
      <Terms xmlns="http://schemas.microsoft.com/office/infopath/2007/PartnerControls"/>
    </lcf76f155ced4ddcb4097134ff3c332f>
    <TaxCatchAll xmlns="1e15fd22-fe2b-42d4-981a-d5a6c9d23a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3817B08567ABD46907B1C682CD04003" ma:contentTypeVersion="13" ma:contentTypeDescription="Crie um novo documento." ma:contentTypeScope="" ma:versionID="c682c9b61b3e1163fd7d6a263c5a2c39">
  <xsd:schema xmlns:xsd="http://www.w3.org/2001/XMLSchema" xmlns:xs="http://www.w3.org/2001/XMLSchema" xmlns:p="http://schemas.microsoft.com/office/2006/metadata/properties" xmlns:ns2="91012d27-4ef9-40c1-a1ee-8e2063b03052" xmlns:ns3="1e15fd22-fe2b-42d4-981a-d5a6c9d23ad3" targetNamespace="http://schemas.microsoft.com/office/2006/metadata/properties" ma:root="true" ma:fieldsID="3e48753d4ffad4cf9faa43975a8f2ff8" ns2:_="" ns3:_="">
    <xsd:import namespace="91012d27-4ef9-40c1-a1ee-8e2063b03052"/>
    <xsd:import namespace="1e15fd22-fe2b-42d4-981a-d5a6c9d23a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012d27-4ef9-40c1-a1ee-8e2063b030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Marcações de imagem" ma:readOnly="false" ma:fieldId="{5cf76f15-5ced-4ddc-b409-7134ff3c332f}" ma:taxonomyMulti="true" ma:sspId="a2084782-fe8e-4ed2-a6af-7ce958c79c2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15fd22-fe2b-42d4-981a-d5a6c9d23ad3"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6" nillable="true" ma:displayName="Taxonomy Catch All Column" ma:hidden="true" ma:list="{7b2744f6-64a5-4124-9c86-d6602510159f}" ma:internalName="TaxCatchAll" ma:showField="CatchAllData" ma:web="1e15fd22-fe2b-42d4-981a-d5a6c9d23a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5D771C-1619-4F6C-8B5C-4D6C6C0BC54A}">
  <ds:schemaRefs>
    <ds:schemaRef ds:uri="1e15fd22-fe2b-42d4-981a-d5a6c9d23ad3"/>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91012d27-4ef9-40c1-a1ee-8e2063b03052"/>
    <ds:schemaRef ds:uri="http://www.w3.org/XML/1998/namespace"/>
  </ds:schemaRefs>
</ds:datastoreItem>
</file>

<file path=customXml/itemProps2.xml><?xml version="1.0" encoding="utf-8"?>
<ds:datastoreItem xmlns:ds="http://schemas.openxmlformats.org/officeDocument/2006/customXml" ds:itemID="{1AB8A5AE-218B-4144-85F1-7D8782AB5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012d27-4ef9-40c1-a1ee-8e2063b03052"/>
    <ds:schemaRef ds:uri="1e15fd22-fe2b-42d4-981a-d5a6c9d23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EB9F53-5DF2-4670-B7D9-083AF4DF4F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ER_2026</vt:lpstr>
      <vt:lpstr>TIPOS DA RECEITA</vt:lpstr>
      <vt:lpstr>ER_2026!OLE_LINK1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STN;washington.nunes@tesouro.gov.br;gabriela.abreu@tesouro.gov.br</dc:creator>
  <cp:keywords/>
  <dc:description/>
  <cp:lastModifiedBy>Patrick Zanoni</cp:lastModifiedBy>
  <cp:revision/>
  <dcterms:created xsi:type="dcterms:W3CDTF">2016-06-23T18:04:26Z</dcterms:created>
  <dcterms:modified xsi:type="dcterms:W3CDTF">2025-07-17T15:04:03Z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0x01010003817B08567ABD46907B1C682CD04003</vt:lpwstr>
  </property>
  <property fmtid="{D5CDD505-2E9C-101B-9397-08002B2CF9AE}" pid="3" name="AuthorIds_UIVersion_155648">
    <vt:lpwstr>16</vt:lpwstr>
  </property>
  <property fmtid="{D5CDD505-2E9C-101B-9397-08002B2CF9AE}" pid="4" name="Order">
    <vt:r8>2192400</vt:r8>
  </property>
  <property fmtid="{D5CDD505-2E9C-101B-9397-08002B2CF9AE}" pid="5" name="MediaServiceImageTags">
    <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